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Рабочая папка по теплу\Тарифная кампания\Тарифы 2023 год\Отчетные формы на 2023 год\"/>
    </mc:Choice>
  </mc:AlternateContent>
  <bookViews>
    <workbookView xWindow="0" yWindow="0" windowWidth="28800" windowHeight="119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0" i="1" l="1"/>
  <c r="W89" i="1"/>
  <c r="W88" i="1"/>
  <c r="W87" i="1"/>
  <c r="W86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3" i="1"/>
  <c r="W42" i="1"/>
  <c r="U41" i="1"/>
  <c r="W41" i="1" s="1"/>
  <c r="W40" i="1"/>
  <c r="W39" i="1"/>
  <c r="W38" i="1"/>
  <c r="W37" i="1"/>
  <c r="W36" i="1"/>
  <c r="W34" i="1"/>
  <c r="W33" i="1" l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</calcChain>
</file>

<file path=xl/sharedStrings.xml><?xml version="1.0" encoding="utf-8"?>
<sst xmlns="http://schemas.openxmlformats.org/spreadsheetml/2006/main" count="260" uniqueCount="170">
  <si>
    <t>№ п/п</t>
  </si>
  <si>
    <t>Городской/муниципальный округ</t>
  </si>
  <si>
    <t>Наименование поставщика</t>
  </si>
  <si>
    <t>ИНН</t>
  </si>
  <si>
    <t xml:space="preserve">Дополнительные признаки дифференциации тарифа </t>
  </si>
  <si>
    <t>Тариф для населения, руб./Гкал</t>
  </si>
  <si>
    <t>с 01.07.2022 по 30.11.2022</t>
  </si>
  <si>
    <t>с 01.12.2022 по 31.12.2023</t>
  </si>
  <si>
    <t>Рост тарифа</t>
  </si>
  <si>
    <t>%</t>
  </si>
  <si>
    <t>Плательщик НДС</t>
  </si>
  <si>
    <t>Номер решения (приказа) СГРЦиТ</t>
  </si>
  <si>
    <t>Дата решения (приказа) СГРЦиТ</t>
  </si>
  <si>
    <t>нет</t>
  </si>
  <si>
    <t>№ 87-19т/22</t>
  </si>
  <si>
    <t>№ 87-18т/22</t>
  </si>
  <si>
    <t>ООО "Гика" п. Южный</t>
  </si>
  <si>
    <t>да</t>
  </si>
  <si>
    <t>№ 81-08т/22</t>
  </si>
  <si>
    <t>№ 87-08т/22</t>
  </si>
  <si>
    <t>МО «Багратионовский муниципальный округ»</t>
  </si>
  <si>
    <t xml:space="preserve"> МО «Балтийский городской округ»</t>
  </si>
  <si>
    <t>№ 92-13т/22</t>
  </si>
  <si>
    <t xml:space="preserve">МУП "Тепловые сети города Балтийска"          </t>
  </si>
  <si>
    <t>№ 92-14т/22</t>
  </si>
  <si>
    <t>№ 92-15т/22</t>
  </si>
  <si>
    <t xml:space="preserve">г. Приморск </t>
  </si>
  <si>
    <t>№ 92-16т/22</t>
  </si>
  <si>
    <t>п. Дивное</t>
  </si>
  <si>
    <t xml:space="preserve">г. Балтийск, ул.Рыбачья </t>
  </si>
  <si>
    <t xml:space="preserve">в/г 67А </t>
  </si>
  <si>
    <t>ФГБУ "ЦЖКУ" МО РФ</t>
  </si>
  <si>
    <t>МО «Гвардейский муниципальный округ»</t>
  </si>
  <si>
    <t>МУП "Теплота"</t>
  </si>
  <si>
    <t>№ 92-05т/22</t>
  </si>
  <si>
    <t xml:space="preserve">п. Озерки </t>
  </si>
  <si>
    <t>№ 92-06т/22</t>
  </si>
  <si>
    <t xml:space="preserve">АО "Региональная инвестиционно-энергетическая компания" (РИНЭК) </t>
  </si>
  <si>
    <t>№ 92-01т/22</t>
  </si>
  <si>
    <t xml:space="preserve">ул.Тельмана </t>
  </si>
  <si>
    <t>МО «Гурьевский муниципальный округ»</t>
  </si>
  <si>
    <t>МУП ЖКХ"Коммунальник"</t>
  </si>
  <si>
    <t>№ 92-22т/22</t>
  </si>
  <si>
    <t>№ 87-22т/22</t>
  </si>
  <si>
    <t xml:space="preserve">ФГБУ "ЦЖКУ" МО РФ </t>
  </si>
  <si>
    <t xml:space="preserve">ООО "НР-теплосеть" </t>
  </si>
  <si>
    <t>МО «Гусевский городской округ»</t>
  </si>
  <si>
    <t>ОАО "КГК" Гусевская ТЭЦ</t>
  </si>
  <si>
    <t>№ 87-01т/22</t>
  </si>
  <si>
    <t>ООО "Гранит плюс"</t>
  </si>
  <si>
    <t>-</t>
  </si>
  <si>
    <t>МО «Зеленоградский муниципальный округ»</t>
  </si>
  <si>
    <t>ООО "Теплоснабжение"</t>
  </si>
  <si>
    <t>№ 87-20т/22</t>
  </si>
  <si>
    <t>№ 87-23т/22</t>
  </si>
  <si>
    <t xml:space="preserve">МКП "Теплосеть ЗМО" </t>
  </si>
  <si>
    <t>ФГКУ «В/ч 83521»</t>
  </si>
  <si>
    <t>№ 87-14т/22</t>
  </si>
  <si>
    <t xml:space="preserve">ООО "Гика" </t>
  </si>
  <si>
    <t>№ 72-01т/22</t>
  </si>
  <si>
    <t>МО Городской округ «Город Калининград»</t>
  </si>
  <si>
    <t xml:space="preserve">МП "Калининградтеплосеть" </t>
  </si>
  <si>
    <t>№ 87-06т/22</t>
  </si>
  <si>
    <t>ООО "Комфорт Сервис"</t>
  </si>
  <si>
    <t>ул. пр-т Мира, д. 136</t>
  </si>
  <si>
    <t>№ 87-12т/22,            № 87-13т/22</t>
  </si>
  <si>
    <t>АО институт "Запводпроект"</t>
  </si>
  <si>
    <t>№ 87-13т/22</t>
  </si>
  <si>
    <t xml:space="preserve">ООО БалтРыбПром  </t>
  </si>
  <si>
    <t>№ 92-07т/22,            № 92-08т/22</t>
  </si>
  <si>
    <t>АО "Молоко"</t>
  </si>
  <si>
    <t>№ 80-06т/22,            № 92-37т/22</t>
  </si>
  <si>
    <t xml:space="preserve">ООО "Энергия" </t>
  </si>
  <si>
    <t>№ 81-05т/22</t>
  </si>
  <si>
    <t>МО «Краснознаменский муниципальный округ»</t>
  </si>
  <si>
    <t xml:space="preserve">МУП "Краснознаменсктеплосеть" </t>
  </si>
  <si>
    <t>№ 87-17т/22</t>
  </si>
  <si>
    <t>МО «Ладушкинский городской округ»</t>
  </si>
  <si>
    <t>МУП "Коммунальные системы"</t>
  </si>
  <si>
    <t>№ 92-24т/22</t>
  </si>
  <si>
    <t>МО «Мамоновский городской округ»</t>
  </si>
  <si>
    <t>МУП "Чистота"</t>
  </si>
  <si>
    <t>№ 87-25т/22</t>
  </si>
  <si>
    <t>ООО "Универсальное агенство"</t>
  </si>
  <si>
    <t>№ 81-01т/22</t>
  </si>
  <si>
    <t xml:space="preserve">МО «Неманский муниципальный округ» </t>
  </si>
  <si>
    <t>№ 87-21т/22</t>
  </si>
  <si>
    <t>МО «Нестеровский муниципальный округ»</t>
  </si>
  <si>
    <t>МУП "Нестеров-Транзит"</t>
  </si>
  <si>
    <t>№ 92-17т/22</t>
  </si>
  <si>
    <t>ул. Одесская,3а</t>
  </si>
  <si>
    <t>п. Чернышевское, ул. Полевая</t>
  </si>
  <si>
    <t>МО «Озёрский муниципальный округ»</t>
  </si>
  <si>
    <t>МУП "Озерская управляющая компания"</t>
  </si>
  <si>
    <t>№ 87-24т/22</t>
  </si>
  <si>
    <t>МО «Пионерский городской округ»</t>
  </si>
  <si>
    <t xml:space="preserve">МУП "Теплосеть" ПГО </t>
  </si>
  <si>
    <t>№ 92-11т/22</t>
  </si>
  <si>
    <t>МО «Полесский муниципальный округ»</t>
  </si>
  <si>
    <t>АО "Региональная инвестиционно-энергетическая компания"(РИНЭК)</t>
  </si>
  <si>
    <t>за искл.ул.Шевчука</t>
  </si>
  <si>
    <t>№ 92-02т/22</t>
  </si>
  <si>
    <t>МКУП Полесское ЖЭУ</t>
  </si>
  <si>
    <t>№ 92-18т/22</t>
  </si>
  <si>
    <t>МО «Правдинский муниципальный  округ»</t>
  </si>
  <si>
    <t>МУП "Тепловые сети пгт.Железнодорожный"</t>
  </si>
  <si>
    <t>№ 92-21т/22</t>
  </si>
  <si>
    <t xml:space="preserve">ООО "Спецгазавтоматика" </t>
  </si>
  <si>
    <t>№ 92-09т/22,                                      № 92-10т/22</t>
  </si>
  <si>
    <t>МО «Светловский городской округ»</t>
  </si>
  <si>
    <t>УМП "Светловская теплосеть"</t>
  </si>
  <si>
    <t>№ 81-09т/22</t>
  </si>
  <si>
    <t>МО  «Светлогорский городской округ»</t>
  </si>
  <si>
    <t>МУП "Теплосети Светлогорского городского округа"</t>
  </si>
  <si>
    <t>п. Донское</t>
  </si>
  <si>
    <t>п. Филино</t>
  </si>
  <si>
    <t>№ 92-12т/22</t>
  </si>
  <si>
    <t>ООО "Санаторий Отрадное"</t>
  </si>
  <si>
    <t>№ 92-19т/22,                                      № 92-20т/22</t>
  </si>
  <si>
    <t>МО «Славский муниципальный округ»</t>
  </si>
  <si>
    <t>МУП "Теплоснабжение"</t>
  </si>
  <si>
    <t>№ 92-03т/22</t>
  </si>
  <si>
    <t>п. Яснополянка</t>
  </si>
  <si>
    <t>МО «Советский городской округ»</t>
  </si>
  <si>
    <t>МП "Советсктеплосети"</t>
  </si>
  <si>
    <t>№ 92-26т/22</t>
  </si>
  <si>
    <t>МО «Черняховское муниципальный округ»</t>
  </si>
  <si>
    <t xml:space="preserve">МУП "Теплоэнергетика" </t>
  </si>
  <si>
    <t>№ 87-10т/22,            № 87-11т/22</t>
  </si>
  <si>
    <t>ООО "ТопБалт"</t>
  </si>
  <si>
    <t>№ 87-15т/22</t>
  </si>
  <si>
    <t>ФКУ "Калининградская ПБСТИН" Минздрава РФ</t>
  </si>
  <si>
    <t>№ 87-16т/22</t>
  </si>
  <si>
    <t xml:space="preserve">ООО "Газовая тепловая компания" </t>
  </si>
  <si>
    <t>№ 81-02т/22</t>
  </si>
  <si>
    <t>ООО "Марсово поле"</t>
  </si>
  <si>
    <t>№ 81-03т/22</t>
  </si>
  <si>
    <t>ООО «Калининградская энергетическая компания»</t>
  </si>
  <si>
    <t>МО «Янтарный городской округ»</t>
  </si>
  <si>
    <t xml:space="preserve">МУП "ЭО-Янтарный"                                                                     </t>
  </si>
  <si>
    <t>№ 80-01т/22</t>
  </si>
  <si>
    <t xml:space="preserve">Перечень тарифных решений (дифференцированных тарифов в рамках региональных стандартов и иных особенностей), 
действующих в течение 2023 года для организаций, оказывающих услуги в сфере тепловой энергии для  населения
</t>
  </si>
  <si>
    <t>16.11.2022,                     18.11.2022</t>
  </si>
  <si>
    <t>г. Гвардейск</t>
  </si>
  <si>
    <t>ул. Красносельская, д. 80Б</t>
  </si>
  <si>
    <t>г. Славск</t>
  </si>
  <si>
    <t>г. Светлогорск, п. Приморье, п. Зори</t>
  </si>
  <si>
    <t>п. Рябиновка, п. Сосновка, п. Луговое</t>
  </si>
  <si>
    <t>п. Третьяково</t>
  </si>
  <si>
    <t>п. Новостроево</t>
  </si>
  <si>
    <t>г.Черняховск</t>
  </si>
  <si>
    <t xml:space="preserve">пос. Краснооктябрьское </t>
  </si>
  <si>
    <t xml:space="preserve">пос. Зеленый Бор </t>
  </si>
  <si>
    <t>пос. Угрюмово</t>
  </si>
  <si>
    <t>пос. Пушкарево</t>
  </si>
  <si>
    <t>п. Кремнево</t>
  </si>
  <si>
    <t>п. Крылово ул. Пролетарская, 11</t>
  </si>
  <si>
    <t>ул. Калинина,29</t>
  </si>
  <si>
    <t>пос. Переславское, п. Колосовка</t>
  </si>
  <si>
    <t>пос. Рыбачий</t>
  </si>
  <si>
    <t>п. Знаменск</t>
  </si>
  <si>
    <t>г. Приморск</t>
  </si>
  <si>
    <t xml:space="preserve">п.  Лунино </t>
  </si>
  <si>
    <t>г. Балтийск</t>
  </si>
  <si>
    <t xml:space="preserve">п. Невское </t>
  </si>
  <si>
    <t>п. Долгоруково</t>
  </si>
  <si>
    <t>МУП "Жилищная коммунальная система"                 г. Багратионовска</t>
  </si>
  <si>
    <t xml:space="preserve">МУП "Водоканал-Теплосеть" </t>
  </si>
  <si>
    <t xml:space="preserve">АО "33 Судоремонтный завод" </t>
  </si>
  <si>
    <t xml:space="preserve">НГ МУП "Теплосеть"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</si>
</sst>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4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4" fontId="1" fillId="0" borderId="2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4" fontId="1" fillId="0" borderId="12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 horizontal="center" vertical="center"/>
    </xf>
    <xf numFmtId="14" fontId="1" fillId="0" borderId="31" xfId="0" applyNumberFormat="1" applyFont="1" applyBorder="1" applyAlignment="1">
      <alignment horizontal="center" vertical="center"/>
    </xf>
    <xf numFmtId="14" fontId="1" fillId="0" borderId="34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1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23" xfId="0" applyFont="1" applyBorder="1" applyAlignment="1">
      <alignment horizontal="center"/>
    </xf>
    <xf numFmtId="14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4" fontId="1" fillId="0" borderId="7" xfId="0" applyNumberFormat="1" applyFont="1" applyBorder="1" applyAlignment="1">
      <alignment horizontal="center" vertical="center"/>
    </xf>
    <xf numFmtId="14" fontId="1" fillId="0" borderId="2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14" fontId="1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left" vertical="center"/>
    </xf>
    <xf numFmtId="0" fontId="1" fillId="0" borderId="36" xfId="0" applyFont="1" applyBorder="1" applyAlignment="1">
      <alignment horizontal="center"/>
    </xf>
    <xf numFmtId="4" fontId="1" fillId="0" borderId="36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4" fontId="1" fillId="0" borderId="27" xfId="0" applyNumberFormat="1" applyFont="1" applyBorder="1" applyAlignment="1">
      <alignment horizontal="center" vertical="center"/>
    </xf>
    <xf numFmtId="14" fontId="1" fillId="0" borderId="38" xfId="0" applyNumberFormat="1" applyFont="1" applyBorder="1" applyAlignment="1">
      <alignment horizontal="center" vertical="center"/>
    </xf>
    <xf numFmtId="14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14" fontId="1" fillId="0" borderId="40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1" fillId="0" borderId="4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8"/>
  <sheetViews>
    <sheetView tabSelected="1" workbookViewId="0">
      <pane xSplit="10" ySplit="11" topLeftCell="K12" activePane="bottomRight" state="frozen"/>
      <selection pane="topRight" activeCell="L1" sqref="L1"/>
      <selection pane="bottomLeft" activeCell="A8" sqref="A8"/>
      <selection pane="bottomRight" activeCell="U19" sqref="U19:V19"/>
    </sheetView>
  </sheetViews>
  <sheetFormatPr defaultRowHeight="15.75" x14ac:dyDescent="0.25"/>
  <cols>
    <col min="1" max="4" width="9.140625" style="1"/>
    <col min="5" max="5" width="9" style="1" customWidth="1"/>
    <col min="6" max="9" width="9.140625" style="1"/>
    <col min="10" max="10" width="13.28515625" style="1" customWidth="1"/>
    <col min="11" max="11" width="9.140625" style="1"/>
    <col min="12" max="12" width="3.85546875" style="1" customWidth="1"/>
    <col min="13" max="15" width="9.140625" style="1"/>
    <col min="16" max="16" width="7.42578125" style="1" customWidth="1"/>
    <col min="17" max="17" width="1.7109375" style="1" hidden="1" customWidth="1"/>
    <col min="18" max="18" width="3" style="1" customWidth="1"/>
    <col min="19" max="19" width="9.140625" style="1"/>
    <col min="20" max="20" width="7" style="1" customWidth="1"/>
    <col min="21" max="21" width="9.140625" style="1"/>
    <col min="22" max="22" width="8" style="1" customWidth="1"/>
    <col min="23" max="23" width="9.140625" style="1"/>
    <col min="24" max="24" width="2.140625" style="1" customWidth="1"/>
    <col min="25" max="25" width="9.140625" style="1"/>
    <col min="26" max="26" width="5.5703125" style="1" customWidth="1"/>
    <col min="27" max="28" width="9.140625" style="1"/>
    <col min="29" max="29" width="1.85546875" style="1" customWidth="1"/>
    <col min="30" max="30" width="9.140625" style="1"/>
    <col min="31" max="31" width="6.7109375" style="1" customWidth="1"/>
    <col min="32" max="16384" width="9.140625" style="1"/>
  </cols>
  <sheetData>
    <row r="1" spans="1:31" ht="15.75" customHeight="1" x14ac:dyDescent="0.25">
      <c r="B1" s="199" t="s">
        <v>141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</row>
    <row r="2" spans="1:31" x14ac:dyDescent="0.25"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</row>
    <row r="3" spans="1:31" x14ac:dyDescent="0.25"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</row>
    <row r="4" spans="1:31" ht="12.75" customHeight="1" x14ac:dyDescent="0.25"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</row>
    <row r="5" spans="1:31" ht="12.75" customHeight="1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2.7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6.5" thickBot="1" x14ac:dyDescent="0.3"/>
    <row r="8" spans="1:31" ht="15" customHeight="1" x14ac:dyDescent="0.25">
      <c r="A8" s="26" t="s">
        <v>0</v>
      </c>
      <c r="B8" s="29" t="s">
        <v>1</v>
      </c>
      <c r="C8" s="29"/>
      <c r="D8" s="29"/>
      <c r="E8" s="29"/>
      <c r="F8" s="29" t="s">
        <v>2</v>
      </c>
      <c r="G8" s="29"/>
      <c r="H8" s="29"/>
      <c r="I8" s="29"/>
      <c r="J8" s="29"/>
      <c r="K8" s="29" t="s">
        <v>3</v>
      </c>
      <c r="L8" s="29"/>
      <c r="M8" s="23" t="s">
        <v>4</v>
      </c>
      <c r="N8" s="23"/>
      <c r="O8" s="23"/>
      <c r="P8" s="23"/>
      <c r="Q8" s="23"/>
      <c r="R8" s="23"/>
      <c r="S8" s="29" t="s">
        <v>5</v>
      </c>
      <c r="T8" s="29"/>
      <c r="U8" s="29"/>
      <c r="V8" s="29"/>
      <c r="W8" s="23" t="s">
        <v>8</v>
      </c>
      <c r="X8" s="23"/>
      <c r="Y8" s="23" t="s">
        <v>10</v>
      </c>
      <c r="Z8" s="23"/>
      <c r="AA8" s="23" t="s">
        <v>11</v>
      </c>
      <c r="AB8" s="23"/>
      <c r="AC8" s="23"/>
      <c r="AD8" s="23" t="s">
        <v>12</v>
      </c>
      <c r="AE8" s="32"/>
    </row>
    <row r="9" spans="1:31" x14ac:dyDescent="0.25">
      <c r="A9" s="27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24"/>
      <c r="N9" s="24"/>
      <c r="O9" s="24"/>
      <c r="P9" s="24"/>
      <c r="Q9" s="24"/>
      <c r="R9" s="24"/>
      <c r="S9" s="30"/>
      <c r="T9" s="30"/>
      <c r="U9" s="30"/>
      <c r="V9" s="30"/>
      <c r="W9" s="24"/>
      <c r="X9" s="24"/>
      <c r="Y9" s="24"/>
      <c r="Z9" s="24"/>
      <c r="AA9" s="24"/>
      <c r="AB9" s="24"/>
      <c r="AC9" s="24"/>
      <c r="AD9" s="24"/>
      <c r="AE9" s="33"/>
    </row>
    <row r="10" spans="1:31" x14ac:dyDescent="0.25">
      <c r="A10" s="27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24"/>
      <c r="N10" s="24"/>
      <c r="O10" s="24"/>
      <c r="P10" s="24"/>
      <c r="Q10" s="24"/>
      <c r="R10" s="24"/>
      <c r="S10" s="35" t="s">
        <v>6</v>
      </c>
      <c r="T10" s="35"/>
      <c r="U10" s="35" t="s">
        <v>7</v>
      </c>
      <c r="V10" s="35"/>
      <c r="W10" s="30" t="s">
        <v>9</v>
      </c>
      <c r="X10" s="30"/>
      <c r="Y10" s="24"/>
      <c r="Z10" s="24"/>
      <c r="AA10" s="24"/>
      <c r="AB10" s="24"/>
      <c r="AC10" s="24"/>
      <c r="AD10" s="24"/>
      <c r="AE10" s="33"/>
    </row>
    <row r="11" spans="1:31" x14ac:dyDescent="0.25">
      <c r="A11" s="28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25"/>
      <c r="N11" s="25"/>
      <c r="O11" s="25"/>
      <c r="P11" s="25"/>
      <c r="Q11" s="25"/>
      <c r="R11" s="25"/>
      <c r="S11" s="36"/>
      <c r="T11" s="36"/>
      <c r="U11" s="36"/>
      <c r="V11" s="36"/>
      <c r="W11" s="31"/>
      <c r="X11" s="31"/>
      <c r="Y11" s="25"/>
      <c r="Z11" s="25"/>
      <c r="AA11" s="25"/>
      <c r="AB11" s="25"/>
      <c r="AC11" s="25"/>
      <c r="AD11" s="25"/>
      <c r="AE11" s="34"/>
    </row>
    <row r="12" spans="1:31" x14ac:dyDescent="0.25">
      <c r="A12" s="8">
        <v>1</v>
      </c>
      <c r="B12" s="18">
        <v>2</v>
      </c>
      <c r="C12" s="19"/>
      <c r="D12" s="19"/>
      <c r="E12" s="20"/>
      <c r="F12" s="18">
        <v>3</v>
      </c>
      <c r="G12" s="19"/>
      <c r="H12" s="19"/>
      <c r="I12" s="19"/>
      <c r="J12" s="20"/>
      <c r="K12" s="18">
        <v>4</v>
      </c>
      <c r="L12" s="20"/>
      <c r="M12" s="9">
        <v>5</v>
      </c>
      <c r="N12" s="11"/>
      <c r="O12" s="11"/>
      <c r="P12" s="11"/>
      <c r="Q12" s="11"/>
      <c r="R12" s="10"/>
      <c r="S12" s="21">
        <v>6</v>
      </c>
      <c r="T12" s="22"/>
      <c r="U12" s="21">
        <v>7</v>
      </c>
      <c r="V12" s="22"/>
      <c r="W12" s="18">
        <v>8</v>
      </c>
      <c r="X12" s="20"/>
      <c r="Y12" s="9">
        <v>9</v>
      </c>
      <c r="Z12" s="10"/>
      <c r="AA12" s="9">
        <v>10</v>
      </c>
      <c r="AB12" s="11"/>
      <c r="AC12" s="10"/>
      <c r="AD12" s="9">
        <v>11</v>
      </c>
      <c r="AE12" s="12"/>
    </row>
    <row r="13" spans="1:31" ht="34.5" customHeight="1" x14ac:dyDescent="0.25">
      <c r="A13" s="143">
        <v>1</v>
      </c>
      <c r="B13" s="159" t="s">
        <v>20</v>
      </c>
      <c r="C13" s="160"/>
      <c r="D13" s="160"/>
      <c r="E13" s="161"/>
      <c r="F13" s="13" t="s">
        <v>166</v>
      </c>
      <c r="G13" s="13"/>
      <c r="H13" s="13"/>
      <c r="I13" s="13"/>
      <c r="J13" s="13"/>
      <c r="K13" s="14">
        <v>3915500974</v>
      </c>
      <c r="L13" s="14"/>
      <c r="M13" s="15"/>
      <c r="N13" s="15"/>
      <c r="O13" s="15"/>
      <c r="P13" s="15"/>
      <c r="Q13" s="15"/>
      <c r="R13" s="15"/>
      <c r="S13" s="16">
        <v>3414</v>
      </c>
      <c r="T13" s="16"/>
      <c r="U13" s="16">
        <v>3790</v>
      </c>
      <c r="V13" s="16"/>
      <c r="W13" s="16">
        <f t="shared" ref="W13:W33" si="0">U13/S13*100</f>
        <v>111.01347393087289</v>
      </c>
      <c r="X13" s="16"/>
      <c r="Y13" s="37" t="s">
        <v>13</v>
      </c>
      <c r="Z13" s="37"/>
      <c r="AA13" s="37" t="s">
        <v>14</v>
      </c>
      <c r="AB13" s="37"/>
      <c r="AC13" s="37"/>
      <c r="AD13" s="50">
        <v>44883</v>
      </c>
      <c r="AE13" s="51"/>
    </row>
    <row r="14" spans="1:31" x14ac:dyDescent="0.25">
      <c r="A14" s="143"/>
      <c r="B14" s="159"/>
      <c r="C14" s="160"/>
      <c r="D14" s="160"/>
      <c r="E14" s="161"/>
      <c r="F14" s="49" t="s">
        <v>167</v>
      </c>
      <c r="G14" s="49"/>
      <c r="H14" s="49"/>
      <c r="I14" s="49"/>
      <c r="J14" s="49"/>
      <c r="K14" s="49">
        <v>3917509250</v>
      </c>
      <c r="L14" s="49"/>
      <c r="M14" s="52"/>
      <c r="N14" s="52"/>
      <c r="O14" s="52"/>
      <c r="P14" s="52"/>
      <c r="Q14" s="52"/>
      <c r="R14" s="52"/>
      <c r="S14" s="17">
        <v>3062</v>
      </c>
      <c r="T14" s="17"/>
      <c r="U14" s="17">
        <v>3398</v>
      </c>
      <c r="V14" s="17"/>
      <c r="W14" s="17">
        <f t="shared" si="0"/>
        <v>110.97322011757022</v>
      </c>
      <c r="X14" s="17"/>
      <c r="Y14" s="43" t="s">
        <v>13</v>
      </c>
      <c r="Z14" s="43"/>
      <c r="AA14" s="43" t="s">
        <v>15</v>
      </c>
      <c r="AB14" s="43"/>
      <c r="AC14" s="43"/>
      <c r="AD14" s="38">
        <v>44883</v>
      </c>
      <c r="AE14" s="39"/>
    </row>
    <row r="15" spans="1:31" x14ac:dyDescent="0.25">
      <c r="A15" s="143"/>
      <c r="B15" s="159"/>
      <c r="C15" s="160"/>
      <c r="D15" s="160"/>
      <c r="E15" s="161"/>
      <c r="F15" s="49" t="s">
        <v>16</v>
      </c>
      <c r="G15" s="49"/>
      <c r="H15" s="49"/>
      <c r="I15" s="49"/>
      <c r="J15" s="49"/>
      <c r="K15" s="49">
        <v>3906990761</v>
      </c>
      <c r="L15" s="49"/>
      <c r="M15" s="52"/>
      <c r="N15" s="52"/>
      <c r="O15" s="52"/>
      <c r="P15" s="52"/>
      <c r="Q15" s="52"/>
      <c r="R15" s="52"/>
      <c r="S15" s="17">
        <v>3276</v>
      </c>
      <c r="T15" s="17"/>
      <c r="U15" s="17">
        <v>3526.8</v>
      </c>
      <c r="V15" s="17"/>
      <c r="W15" s="17">
        <f t="shared" si="0"/>
        <v>107.65567765567765</v>
      </c>
      <c r="X15" s="17"/>
      <c r="Y15" s="43" t="s">
        <v>17</v>
      </c>
      <c r="Z15" s="43"/>
      <c r="AA15" s="43" t="s">
        <v>18</v>
      </c>
      <c r="AB15" s="43"/>
      <c r="AC15" s="43"/>
      <c r="AD15" s="53">
        <v>44882</v>
      </c>
      <c r="AE15" s="54"/>
    </row>
    <row r="16" spans="1:31" x14ac:dyDescent="0.25">
      <c r="A16" s="143"/>
      <c r="B16" s="159"/>
      <c r="C16" s="160"/>
      <c r="D16" s="160"/>
      <c r="E16" s="161"/>
      <c r="F16" s="79" t="s">
        <v>31</v>
      </c>
      <c r="G16" s="80"/>
      <c r="H16" s="80"/>
      <c r="I16" s="80"/>
      <c r="J16" s="81"/>
      <c r="K16" s="79">
        <v>7729314745</v>
      </c>
      <c r="L16" s="81"/>
      <c r="M16" s="66" t="s">
        <v>165</v>
      </c>
      <c r="N16" s="66"/>
      <c r="O16" s="66"/>
      <c r="P16" s="66"/>
      <c r="Q16" s="66"/>
      <c r="R16" s="66"/>
      <c r="S16" s="17">
        <v>2487.1</v>
      </c>
      <c r="T16" s="17"/>
      <c r="U16" s="17">
        <v>2710.93</v>
      </c>
      <c r="V16" s="17"/>
      <c r="W16" s="17">
        <f t="shared" si="0"/>
        <v>108.99963813276507</v>
      </c>
      <c r="X16" s="17"/>
      <c r="Y16" s="43" t="s">
        <v>17</v>
      </c>
      <c r="Z16" s="43"/>
      <c r="AA16" s="56" t="s">
        <v>19</v>
      </c>
      <c r="AB16" s="57"/>
      <c r="AC16" s="58"/>
      <c r="AD16" s="62">
        <v>44883</v>
      </c>
      <c r="AE16" s="63"/>
    </row>
    <row r="17" spans="1:31" ht="16.5" thickBot="1" x14ac:dyDescent="0.3">
      <c r="A17" s="144"/>
      <c r="B17" s="162"/>
      <c r="C17" s="163"/>
      <c r="D17" s="163"/>
      <c r="E17" s="164"/>
      <c r="F17" s="110"/>
      <c r="G17" s="166"/>
      <c r="H17" s="166"/>
      <c r="I17" s="166"/>
      <c r="J17" s="111"/>
      <c r="K17" s="110"/>
      <c r="L17" s="111"/>
      <c r="M17" s="44" t="s">
        <v>164</v>
      </c>
      <c r="N17" s="44"/>
      <c r="O17" s="44"/>
      <c r="P17" s="44"/>
      <c r="Q17" s="44"/>
      <c r="R17" s="44"/>
      <c r="S17" s="45">
        <v>1963.07</v>
      </c>
      <c r="T17" s="45"/>
      <c r="U17" s="45">
        <v>2179</v>
      </c>
      <c r="V17" s="45"/>
      <c r="W17" s="45">
        <f t="shared" si="0"/>
        <v>110.99960775723738</v>
      </c>
      <c r="X17" s="45"/>
      <c r="Y17" s="55" t="s">
        <v>17</v>
      </c>
      <c r="Z17" s="55"/>
      <c r="AA17" s="59"/>
      <c r="AB17" s="60"/>
      <c r="AC17" s="61"/>
      <c r="AD17" s="64"/>
      <c r="AE17" s="65"/>
    </row>
    <row r="18" spans="1:31" x14ac:dyDescent="0.25">
      <c r="A18" s="145">
        <v>2</v>
      </c>
      <c r="B18" s="146" t="s">
        <v>21</v>
      </c>
      <c r="C18" s="147"/>
      <c r="D18" s="147"/>
      <c r="E18" s="148"/>
      <c r="F18" s="40" t="s">
        <v>168</v>
      </c>
      <c r="G18" s="40"/>
      <c r="H18" s="40"/>
      <c r="I18" s="40"/>
      <c r="J18" s="40"/>
      <c r="K18" s="40">
        <v>3901500276</v>
      </c>
      <c r="L18" s="40"/>
      <c r="M18" s="41"/>
      <c r="N18" s="41"/>
      <c r="O18" s="41"/>
      <c r="P18" s="41"/>
      <c r="Q18" s="41"/>
      <c r="R18" s="41"/>
      <c r="S18" s="42">
        <v>5034</v>
      </c>
      <c r="T18" s="42"/>
      <c r="U18" s="42">
        <v>5487.6</v>
      </c>
      <c r="V18" s="42"/>
      <c r="W18" s="42">
        <f t="shared" si="0"/>
        <v>109.01072705601908</v>
      </c>
      <c r="X18" s="42"/>
      <c r="Y18" s="46" t="s">
        <v>17</v>
      </c>
      <c r="Z18" s="46"/>
      <c r="AA18" s="46" t="s">
        <v>22</v>
      </c>
      <c r="AB18" s="46"/>
      <c r="AC18" s="46"/>
      <c r="AD18" s="47">
        <v>44883</v>
      </c>
      <c r="AE18" s="48"/>
    </row>
    <row r="19" spans="1:31" x14ac:dyDescent="0.25">
      <c r="A19" s="143"/>
      <c r="B19" s="149"/>
      <c r="C19" s="150"/>
      <c r="D19" s="150"/>
      <c r="E19" s="151"/>
      <c r="F19" s="79" t="s">
        <v>23</v>
      </c>
      <c r="G19" s="80"/>
      <c r="H19" s="80"/>
      <c r="I19" s="80"/>
      <c r="J19" s="81"/>
      <c r="K19" s="79">
        <v>3901501953</v>
      </c>
      <c r="L19" s="81"/>
      <c r="M19" s="49" t="s">
        <v>163</v>
      </c>
      <c r="N19" s="49"/>
      <c r="O19" s="49"/>
      <c r="P19" s="49"/>
      <c r="Q19" s="49"/>
      <c r="R19" s="49"/>
      <c r="S19" s="17">
        <v>5217.6000000000004</v>
      </c>
      <c r="T19" s="17"/>
      <c r="U19" s="17">
        <v>5684.4</v>
      </c>
      <c r="V19" s="17"/>
      <c r="W19" s="17">
        <f t="shared" si="0"/>
        <v>108.94664213431462</v>
      </c>
      <c r="X19" s="17"/>
      <c r="Y19" s="56" t="s">
        <v>17</v>
      </c>
      <c r="Z19" s="58"/>
      <c r="AA19" s="43" t="s">
        <v>24</v>
      </c>
      <c r="AB19" s="43"/>
      <c r="AC19" s="43"/>
      <c r="AD19" s="38">
        <v>44883</v>
      </c>
      <c r="AE19" s="39"/>
    </row>
    <row r="20" spans="1:31" x14ac:dyDescent="0.25">
      <c r="A20" s="143"/>
      <c r="B20" s="149"/>
      <c r="C20" s="150"/>
      <c r="D20" s="150"/>
      <c r="E20" s="151"/>
      <c r="F20" s="108"/>
      <c r="G20" s="165"/>
      <c r="H20" s="165"/>
      <c r="I20" s="165"/>
      <c r="J20" s="109"/>
      <c r="K20" s="108"/>
      <c r="L20" s="109"/>
      <c r="M20" s="49" t="s">
        <v>28</v>
      </c>
      <c r="N20" s="49"/>
      <c r="O20" s="49"/>
      <c r="P20" s="49"/>
      <c r="Q20" s="49"/>
      <c r="R20" s="49"/>
      <c r="S20" s="17">
        <v>5024.3999999999996</v>
      </c>
      <c r="T20" s="17"/>
      <c r="U20" s="17">
        <v>5476.8</v>
      </c>
      <c r="V20" s="17"/>
      <c r="W20" s="17">
        <f t="shared" si="0"/>
        <v>109.00406018629091</v>
      </c>
      <c r="X20" s="17"/>
      <c r="Y20" s="69"/>
      <c r="Z20" s="70"/>
      <c r="AA20" s="43" t="s">
        <v>25</v>
      </c>
      <c r="AB20" s="43"/>
      <c r="AC20" s="43"/>
      <c r="AD20" s="38">
        <v>44883</v>
      </c>
      <c r="AE20" s="39"/>
    </row>
    <row r="21" spans="1:31" x14ac:dyDescent="0.25">
      <c r="A21" s="143"/>
      <c r="B21" s="149"/>
      <c r="C21" s="150"/>
      <c r="D21" s="150"/>
      <c r="E21" s="151"/>
      <c r="F21" s="82"/>
      <c r="G21" s="83"/>
      <c r="H21" s="83"/>
      <c r="I21" s="83"/>
      <c r="J21" s="84"/>
      <c r="K21" s="82"/>
      <c r="L21" s="84"/>
      <c r="M21" s="49" t="s">
        <v>26</v>
      </c>
      <c r="N21" s="49"/>
      <c r="O21" s="49"/>
      <c r="P21" s="49"/>
      <c r="Q21" s="49"/>
      <c r="R21" s="49"/>
      <c r="S21" s="17">
        <v>4122</v>
      </c>
      <c r="T21" s="17"/>
      <c r="U21" s="17">
        <v>4491.6000000000004</v>
      </c>
      <c r="V21" s="17"/>
      <c r="W21" s="17">
        <f t="shared" si="0"/>
        <v>108.96652110625911</v>
      </c>
      <c r="X21" s="17"/>
      <c r="Y21" s="85"/>
      <c r="Z21" s="86"/>
      <c r="AA21" s="43" t="s">
        <v>27</v>
      </c>
      <c r="AB21" s="43"/>
      <c r="AC21" s="43"/>
      <c r="AD21" s="38">
        <v>44883</v>
      </c>
      <c r="AE21" s="39"/>
    </row>
    <row r="22" spans="1:31" x14ac:dyDescent="0.25">
      <c r="A22" s="143"/>
      <c r="B22" s="149"/>
      <c r="C22" s="150"/>
      <c r="D22" s="150"/>
      <c r="E22" s="151"/>
      <c r="F22" s="79" t="s">
        <v>31</v>
      </c>
      <c r="G22" s="80"/>
      <c r="H22" s="80"/>
      <c r="I22" s="80"/>
      <c r="J22" s="81"/>
      <c r="K22" s="79">
        <v>7729314745</v>
      </c>
      <c r="L22" s="81"/>
      <c r="M22" s="49" t="s">
        <v>29</v>
      </c>
      <c r="N22" s="49"/>
      <c r="O22" s="49"/>
      <c r="P22" s="49"/>
      <c r="Q22" s="49"/>
      <c r="R22" s="49"/>
      <c r="S22" s="17">
        <v>3932.33</v>
      </c>
      <c r="T22" s="17"/>
      <c r="U22" s="17">
        <v>4286.2299999999996</v>
      </c>
      <c r="V22" s="17"/>
      <c r="W22" s="17">
        <f t="shared" si="0"/>
        <v>108.99975332690796</v>
      </c>
      <c r="X22" s="17"/>
      <c r="Y22" s="56" t="s">
        <v>17</v>
      </c>
      <c r="Z22" s="58"/>
      <c r="AA22" s="56" t="s">
        <v>19</v>
      </c>
      <c r="AB22" s="57"/>
      <c r="AC22" s="58"/>
      <c r="AD22" s="62">
        <v>44883</v>
      </c>
      <c r="AE22" s="63"/>
    </row>
    <row r="23" spans="1:31" x14ac:dyDescent="0.25">
      <c r="A23" s="143"/>
      <c r="B23" s="149"/>
      <c r="C23" s="150"/>
      <c r="D23" s="150"/>
      <c r="E23" s="151"/>
      <c r="F23" s="108"/>
      <c r="G23" s="165"/>
      <c r="H23" s="165"/>
      <c r="I23" s="165"/>
      <c r="J23" s="109"/>
      <c r="K23" s="108"/>
      <c r="L23" s="109"/>
      <c r="M23" s="49" t="s">
        <v>30</v>
      </c>
      <c r="N23" s="49"/>
      <c r="O23" s="49"/>
      <c r="P23" s="49"/>
      <c r="Q23" s="49"/>
      <c r="R23" s="49"/>
      <c r="S23" s="17">
        <v>5490.06</v>
      </c>
      <c r="T23" s="17"/>
      <c r="U23" s="17">
        <v>5984.16</v>
      </c>
      <c r="V23" s="17"/>
      <c r="W23" s="17">
        <f t="shared" si="0"/>
        <v>108.99990164041921</v>
      </c>
      <c r="X23" s="17"/>
      <c r="Y23" s="69"/>
      <c r="Z23" s="70"/>
      <c r="AA23" s="69"/>
      <c r="AB23" s="71"/>
      <c r="AC23" s="70"/>
      <c r="AD23" s="72"/>
      <c r="AE23" s="73"/>
    </row>
    <row r="24" spans="1:31" x14ac:dyDescent="0.25">
      <c r="A24" s="143"/>
      <c r="B24" s="149"/>
      <c r="C24" s="150"/>
      <c r="D24" s="150"/>
      <c r="E24" s="151"/>
      <c r="F24" s="108"/>
      <c r="G24" s="165"/>
      <c r="H24" s="165"/>
      <c r="I24" s="165"/>
      <c r="J24" s="109"/>
      <c r="K24" s="108"/>
      <c r="L24" s="109"/>
      <c r="M24" s="49" t="s">
        <v>163</v>
      </c>
      <c r="N24" s="49"/>
      <c r="O24" s="49"/>
      <c r="P24" s="49"/>
      <c r="Q24" s="49"/>
      <c r="R24" s="49"/>
      <c r="S24" s="17">
        <v>2322.8000000000002</v>
      </c>
      <c r="T24" s="17"/>
      <c r="U24" s="17">
        <v>2531.86</v>
      </c>
      <c r="V24" s="17"/>
      <c r="W24" s="17">
        <f t="shared" si="0"/>
        <v>109.00034441191664</v>
      </c>
      <c r="X24" s="17"/>
      <c r="Y24" s="69"/>
      <c r="Z24" s="70"/>
      <c r="AA24" s="69"/>
      <c r="AB24" s="71"/>
      <c r="AC24" s="70"/>
      <c r="AD24" s="72"/>
      <c r="AE24" s="73"/>
    </row>
    <row r="25" spans="1:31" x14ac:dyDescent="0.25">
      <c r="A25" s="143"/>
      <c r="B25" s="149"/>
      <c r="C25" s="150"/>
      <c r="D25" s="150"/>
      <c r="E25" s="151"/>
      <c r="F25" s="108"/>
      <c r="G25" s="165"/>
      <c r="H25" s="165"/>
      <c r="I25" s="165"/>
      <c r="J25" s="109"/>
      <c r="K25" s="108"/>
      <c r="L25" s="109"/>
      <c r="M25" s="49" t="s">
        <v>162</v>
      </c>
      <c r="N25" s="49"/>
      <c r="O25" s="49"/>
      <c r="P25" s="49"/>
      <c r="Q25" s="49"/>
      <c r="R25" s="49"/>
      <c r="S25" s="17">
        <v>2643.19</v>
      </c>
      <c r="T25" s="17"/>
      <c r="U25" s="17">
        <v>2881.08</v>
      </c>
      <c r="V25" s="17"/>
      <c r="W25" s="17">
        <f t="shared" si="0"/>
        <v>109.00010971591145</v>
      </c>
      <c r="X25" s="17"/>
      <c r="Y25" s="69"/>
      <c r="Z25" s="70"/>
      <c r="AA25" s="69"/>
      <c r="AB25" s="71"/>
      <c r="AC25" s="70"/>
      <c r="AD25" s="72"/>
      <c r="AE25" s="73"/>
    </row>
    <row r="26" spans="1:31" ht="16.5" thickBot="1" x14ac:dyDescent="0.3">
      <c r="A26" s="144"/>
      <c r="B26" s="152"/>
      <c r="C26" s="153"/>
      <c r="D26" s="153"/>
      <c r="E26" s="154"/>
      <c r="F26" s="110"/>
      <c r="G26" s="166"/>
      <c r="H26" s="166"/>
      <c r="I26" s="166"/>
      <c r="J26" s="111"/>
      <c r="K26" s="110"/>
      <c r="L26" s="111"/>
      <c r="M26" s="44" t="s">
        <v>161</v>
      </c>
      <c r="N26" s="44"/>
      <c r="O26" s="44"/>
      <c r="P26" s="44"/>
      <c r="Q26" s="44"/>
      <c r="R26" s="44"/>
      <c r="S26" s="45">
        <v>2322.8000000000002</v>
      </c>
      <c r="T26" s="45"/>
      <c r="U26" s="45">
        <v>2531.86</v>
      </c>
      <c r="V26" s="45"/>
      <c r="W26" s="45">
        <f t="shared" si="0"/>
        <v>109.00034441191664</v>
      </c>
      <c r="X26" s="45"/>
      <c r="Y26" s="59"/>
      <c r="Z26" s="61"/>
      <c r="AA26" s="59"/>
      <c r="AB26" s="60"/>
      <c r="AC26" s="61"/>
      <c r="AD26" s="64"/>
      <c r="AE26" s="65"/>
    </row>
    <row r="27" spans="1:31" x14ac:dyDescent="0.25">
      <c r="A27" s="145">
        <v>3</v>
      </c>
      <c r="B27" s="156" t="s">
        <v>32</v>
      </c>
      <c r="C27" s="157"/>
      <c r="D27" s="157"/>
      <c r="E27" s="158"/>
      <c r="F27" s="106" t="s">
        <v>33</v>
      </c>
      <c r="G27" s="155"/>
      <c r="H27" s="155"/>
      <c r="I27" s="155"/>
      <c r="J27" s="107"/>
      <c r="K27" s="106">
        <v>3916503858</v>
      </c>
      <c r="L27" s="107"/>
      <c r="M27" s="40" t="s">
        <v>143</v>
      </c>
      <c r="N27" s="40"/>
      <c r="O27" s="40"/>
      <c r="P27" s="40"/>
      <c r="Q27" s="40"/>
      <c r="R27" s="40"/>
      <c r="S27" s="42">
        <v>3814.8</v>
      </c>
      <c r="T27" s="42"/>
      <c r="U27" s="42">
        <v>4234.8</v>
      </c>
      <c r="V27" s="42"/>
      <c r="W27" s="42">
        <f t="shared" si="0"/>
        <v>111.00975149418055</v>
      </c>
      <c r="X27" s="42"/>
      <c r="Y27" s="112" t="s">
        <v>17</v>
      </c>
      <c r="Z27" s="113"/>
      <c r="AA27" s="46" t="s">
        <v>34</v>
      </c>
      <c r="AB27" s="46"/>
      <c r="AC27" s="46"/>
      <c r="AD27" s="67">
        <v>44883</v>
      </c>
      <c r="AE27" s="68"/>
    </row>
    <row r="28" spans="1:31" x14ac:dyDescent="0.25">
      <c r="A28" s="143"/>
      <c r="B28" s="159"/>
      <c r="C28" s="160"/>
      <c r="D28" s="160"/>
      <c r="E28" s="161"/>
      <c r="F28" s="82"/>
      <c r="G28" s="83"/>
      <c r="H28" s="83"/>
      <c r="I28" s="83"/>
      <c r="J28" s="84"/>
      <c r="K28" s="82"/>
      <c r="L28" s="84"/>
      <c r="M28" s="49" t="s">
        <v>35</v>
      </c>
      <c r="N28" s="49"/>
      <c r="O28" s="49"/>
      <c r="P28" s="49"/>
      <c r="Q28" s="49"/>
      <c r="R28" s="49"/>
      <c r="S28" s="17">
        <v>2130</v>
      </c>
      <c r="T28" s="17"/>
      <c r="U28" s="17">
        <v>2362.8000000000002</v>
      </c>
      <c r="V28" s="17"/>
      <c r="W28" s="17">
        <f t="shared" si="0"/>
        <v>110.92957746478874</v>
      </c>
      <c r="X28" s="17"/>
      <c r="Y28" s="85"/>
      <c r="Z28" s="86"/>
      <c r="AA28" s="43" t="s">
        <v>36</v>
      </c>
      <c r="AB28" s="43"/>
      <c r="AC28" s="43"/>
      <c r="AD28" s="53">
        <v>44883</v>
      </c>
      <c r="AE28" s="54"/>
    </row>
    <row r="29" spans="1:31" ht="30" customHeight="1" x14ac:dyDescent="0.25">
      <c r="A29" s="143"/>
      <c r="B29" s="159"/>
      <c r="C29" s="160"/>
      <c r="D29" s="160"/>
      <c r="E29" s="161"/>
      <c r="F29" s="74" t="s">
        <v>37</v>
      </c>
      <c r="G29" s="74"/>
      <c r="H29" s="74"/>
      <c r="I29" s="74"/>
      <c r="J29" s="74"/>
      <c r="K29" s="49">
        <v>3922501030</v>
      </c>
      <c r="L29" s="49"/>
      <c r="M29" s="75" t="s">
        <v>160</v>
      </c>
      <c r="N29" s="75"/>
      <c r="O29" s="75"/>
      <c r="P29" s="75"/>
      <c r="Q29" s="75"/>
      <c r="R29" s="75"/>
      <c r="S29" s="17">
        <v>2762.4</v>
      </c>
      <c r="T29" s="17"/>
      <c r="U29" s="17">
        <v>3063.6</v>
      </c>
      <c r="V29" s="17"/>
      <c r="W29" s="17">
        <f t="shared" si="0"/>
        <v>110.90356211989574</v>
      </c>
      <c r="X29" s="17"/>
      <c r="Y29" s="43" t="s">
        <v>17</v>
      </c>
      <c r="Z29" s="43"/>
      <c r="AA29" s="43" t="s">
        <v>38</v>
      </c>
      <c r="AB29" s="43"/>
      <c r="AC29" s="43"/>
      <c r="AD29" s="38">
        <v>44883</v>
      </c>
      <c r="AE29" s="39"/>
    </row>
    <row r="30" spans="1:31" ht="16.5" thickBot="1" x14ac:dyDescent="0.3">
      <c r="A30" s="144"/>
      <c r="B30" s="162"/>
      <c r="C30" s="163"/>
      <c r="D30" s="163"/>
      <c r="E30" s="164"/>
      <c r="F30" s="44" t="s">
        <v>31</v>
      </c>
      <c r="G30" s="44"/>
      <c r="H30" s="44"/>
      <c r="I30" s="44"/>
      <c r="J30" s="44"/>
      <c r="K30" s="44">
        <v>7729314745</v>
      </c>
      <c r="L30" s="44"/>
      <c r="M30" s="44" t="s">
        <v>39</v>
      </c>
      <c r="N30" s="44"/>
      <c r="O30" s="44"/>
      <c r="P30" s="44"/>
      <c r="Q30" s="44"/>
      <c r="R30" s="44"/>
      <c r="S30" s="45">
        <v>3393.23</v>
      </c>
      <c r="T30" s="45"/>
      <c r="U30" s="45">
        <v>3767</v>
      </c>
      <c r="V30" s="45"/>
      <c r="W30" s="45">
        <f t="shared" si="0"/>
        <v>111.01516843833161</v>
      </c>
      <c r="X30" s="45"/>
      <c r="Y30" s="55" t="s">
        <v>17</v>
      </c>
      <c r="Z30" s="55"/>
      <c r="AA30" s="76" t="s">
        <v>19</v>
      </c>
      <c r="AB30" s="76"/>
      <c r="AC30" s="76"/>
      <c r="AD30" s="77">
        <v>44883</v>
      </c>
      <c r="AE30" s="78"/>
    </row>
    <row r="31" spans="1:31" x14ac:dyDescent="0.25">
      <c r="A31" s="145">
        <v>4</v>
      </c>
      <c r="B31" s="156" t="s">
        <v>40</v>
      </c>
      <c r="C31" s="157"/>
      <c r="D31" s="157"/>
      <c r="E31" s="158"/>
      <c r="F31" s="40" t="s">
        <v>41</v>
      </c>
      <c r="G31" s="40"/>
      <c r="H31" s="40"/>
      <c r="I31" s="40"/>
      <c r="J31" s="40"/>
      <c r="K31" s="40">
        <v>3917000720</v>
      </c>
      <c r="L31" s="40"/>
      <c r="M31" s="40"/>
      <c r="N31" s="40"/>
      <c r="O31" s="40"/>
      <c r="P31" s="40"/>
      <c r="Q31" s="40"/>
      <c r="R31" s="40"/>
      <c r="S31" s="42">
        <v>3472.8</v>
      </c>
      <c r="T31" s="42"/>
      <c r="U31" s="42">
        <v>3854.4</v>
      </c>
      <c r="V31" s="42"/>
      <c r="W31" s="42">
        <f t="shared" si="0"/>
        <v>110.98825155494126</v>
      </c>
      <c r="X31" s="42"/>
      <c r="Y31" s="46" t="s">
        <v>17</v>
      </c>
      <c r="Z31" s="46"/>
      <c r="AA31" s="46" t="s">
        <v>42</v>
      </c>
      <c r="AB31" s="46"/>
      <c r="AC31" s="46"/>
      <c r="AD31" s="67">
        <v>44883</v>
      </c>
      <c r="AE31" s="68"/>
    </row>
    <row r="32" spans="1:31" x14ac:dyDescent="0.25">
      <c r="A32" s="143"/>
      <c r="B32" s="159"/>
      <c r="C32" s="160"/>
      <c r="D32" s="160"/>
      <c r="E32" s="161"/>
      <c r="F32" s="49" t="s">
        <v>45</v>
      </c>
      <c r="G32" s="49"/>
      <c r="H32" s="49"/>
      <c r="I32" s="49"/>
      <c r="J32" s="49"/>
      <c r="K32" s="49">
        <v>3918012012</v>
      </c>
      <c r="L32" s="49"/>
      <c r="M32" s="49"/>
      <c r="N32" s="49"/>
      <c r="O32" s="49"/>
      <c r="P32" s="49"/>
      <c r="Q32" s="49"/>
      <c r="R32" s="49"/>
      <c r="S32" s="17">
        <v>2413.1999999999998</v>
      </c>
      <c r="T32" s="17"/>
      <c r="U32" s="17">
        <v>2678.4</v>
      </c>
      <c r="V32" s="17"/>
      <c r="W32" s="17">
        <f t="shared" si="0"/>
        <v>110.98955743411238</v>
      </c>
      <c r="X32" s="17"/>
      <c r="Y32" s="43" t="s">
        <v>17</v>
      </c>
      <c r="Z32" s="43"/>
      <c r="AA32" s="52" t="s">
        <v>43</v>
      </c>
      <c r="AB32" s="52"/>
      <c r="AC32" s="52"/>
      <c r="AD32" s="53">
        <v>44883</v>
      </c>
      <c r="AE32" s="54"/>
    </row>
    <row r="33" spans="1:31" ht="16.5" thickBot="1" x14ac:dyDescent="0.3">
      <c r="A33" s="144"/>
      <c r="B33" s="162"/>
      <c r="C33" s="163"/>
      <c r="D33" s="163"/>
      <c r="E33" s="164"/>
      <c r="F33" s="44" t="s">
        <v>44</v>
      </c>
      <c r="G33" s="44"/>
      <c r="H33" s="44"/>
      <c r="I33" s="44"/>
      <c r="J33" s="44"/>
      <c r="K33" s="44">
        <v>7729314745</v>
      </c>
      <c r="L33" s="44"/>
      <c r="M33" s="44" t="s">
        <v>147</v>
      </c>
      <c r="N33" s="44"/>
      <c r="O33" s="44"/>
      <c r="P33" s="44"/>
      <c r="Q33" s="44"/>
      <c r="R33" s="44"/>
      <c r="S33" s="45">
        <v>3393.23</v>
      </c>
      <c r="T33" s="45"/>
      <c r="U33" s="45">
        <v>3767</v>
      </c>
      <c r="V33" s="45"/>
      <c r="W33" s="45">
        <f t="shared" si="0"/>
        <v>111.01516843833161</v>
      </c>
      <c r="X33" s="45"/>
      <c r="Y33" s="55" t="s">
        <v>17</v>
      </c>
      <c r="Z33" s="55"/>
      <c r="AA33" s="76" t="s">
        <v>19</v>
      </c>
      <c r="AB33" s="76"/>
      <c r="AC33" s="76"/>
      <c r="AD33" s="77">
        <v>44883</v>
      </c>
      <c r="AE33" s="78"/>
    </row>
    <row r="34" spans="1:31" x14ac:dyDescent="0.25">
      <c r="A34" s="145">
        <v>5</v>
      </c>
      <c r="B34" s="146" t="s">
        <v>46</v>
      </c>
      <c r="C34" s="147"/>
      <c r="D34" s="147"/>
      <c r="E34" s="148"/>
      <c r="F34" s="40" t="s">
        <v>47</v>
      </c>
      <c r="G34" s="40"/>
      <c r="H34" s="40"/>
      <c r="I34" s="40"/>
      <c r="J34" s="40"/>
      <c r="K34" s="40">
        <v>3905601701</v>
      </c>
      <c r="L34" s="40"/>
      <c r="M34" s="40"/>
      <c r="N34" s="40"/>
      <c r="O34" s="40"/>
      <c r="P34" s="40"/>
      <c r="Q34" s="40"/>
      <c r="R34" s="40"/>
      <c r="S34" s="42">
        <v>2984.69</v>
      </c>
      <c r="T34" s="42"/>
      <c r="U34" s="42">
        <v>3313</v>
      </c>
      <c r="V34" s="42"/>
      <c r="W34" s="42">
        <f t="shared" ref="W34" si="1">U34/S34*100</f>
        <v>110.99980232452951</v>
      </c>
      <c r="X34" s="42"/>
      <c r="Y34" s="46" t="s">
        <v>17</v>
      </c>
      <c r="Z34" s="46"/>
      <c r="AA34" s="41" t="s">
        <v>48</v>
      </c>
      <c r="AB34" s="41"/>
      <c r="AC34" s="41"/>
      <c r="AD34" s="67">
        <v>44883</v>
      </c>
      <c r="AE34" s="68"/>
    </row>
    <row r="35" spans="1:31" ht="16.5" thickBot="1" x14ac:dyDescent="0.3">
      <c r="A35" s="144"/>
      <c r="B35" s="152"/>
      <c r="C35" s="153"/>
      <c r="D35" s="153"/>
      <c r="E35" s="154"/>
      <c r="F35" s="44" t="s">
        <v>49</v>
      </c>
      <c r="G35" s="44"/>
      <c r="H35" s="44"/>
      <c r="I35" s="44"/>
      <c r="J35" s="44"/>
      <c r="K35" s="44">
        <v>3906257755</v>
      </c>
      <c r="L35" s="44"/>
      <c r="M35" s="44"/>
      <c r="N35" s="44"/>
      <c r="O35" s="44"/>
      <c r="P35" s="44"/>
      <c r="Q35" s="44"/>
      <c r="R35" s="44"/>
      <c r="S35" s="45">
        <v>3031.2</v>
      </c>
      <c r="T35" s="45"/>
      <c r="U35" s="45" t="s">
        <v>50</v>
      </c>
      <c r="V35" s="45"/>
      <c r="W35" s="45" t="s">
        <v>50</v>
      </c>
      <c r="X35" s="45"/>
      <c r="Y35" s="55" t="s">
        <v>17</v>
      </c>
      <c r="Z35" s="55"/>
      <c r="AA35" s="76" t="s">
        <v>48</v>
      </c>
      <c r="AB35" s="76"/>
      <c r="AC35" s="76"/>
      <c r="AD35" s="77">
        <v>44883</v>
      </c>
      <c r="AE35" s="78"/>
    </row>
    <row r="36" spans="1:31" x14ac:dyDescent="0.25">
      <c r="A36" s="145">
        <v>6</v>
      </c>
      <c r="B36" s="156" t="s">
        <v>51</v>
      </c>
      <c r="C36" s="157"/>
      <c r="D36" s="157"/>
      <c r="E36" s="158"/>
      <c r="F36" s="40" t="s">
        <v>52</v>
      </c>
      <c r="G36" s="40"/>
      <c r="H36" s="40"/>
      <c r="I36" s="40"/>
      <c r="J36" s="40"/>
      <c r="K36" s="40">
        <v>3918014700</v>
      </c>
      <c r="L36" s="40"/>
      <c r="M36" s="40"/>
      <c r="N36" s="40"/>
      <c r="O36" s="40"/>
      <c r="P36" s="40"/>
      <c r="Q36" s="40"/>
      <c r="R36" s="40"/>
      <c r="S36" s="42">
        <v>2096</v>
      </c>
      <c r="T36" s="42"/>
      <c r="U36" s="42">
        <v>2285</v>
      </c>
      <c r="V36" s="42"/>
      <c r="W36" s="42">
        <f t="shared" ref="W36" si="2">U36/S36*100</f>
        <v>109.01717557251909</v>
      </c>
      <c r="X36" s="42"/>
      <c r="Y36" s="46" t="s">
        <v>13</v>
      </c>
      <c r="Z36" s="46"/>
      <c r="AA36" s="41" t="s">
        <v>53</v>
      </c>
      <c r="AB36" s="41"/>
      <c r="AC36" s="41"/>
      <c r="AD36" s="67">
        <v>44883</v>
      </c>
      <c r="AE36" s="68"/>
    </row>
    <row r="37" spans="1:31" x14ac:dyDescent="0.25">
      <c r="A37" s="143"/>
      <c r="B37" s="159"/>
      <c r="C37" s="160"/>
      <c r="D37" s="160"/>
      <c r="E37" s="161"/>
      <c r="F37" s="79" t="s">
        <v>55</v>
      </c>
      <c r="G37" s="80"/>
      <c r="H37" s="80"/>
      <c r="I37" s="80"/>
      <c r="J37" s="81"/>
      <c r="K37" s="79">
        <v>3918014884</v>
      </c>
      <c r="L37" s="81"/>
      <c r="M37" s="49" t="s">
        <v>158</v>
      </c>
      <c r="N37" s="49"/>
      <c r="O37" s="49"/>
      <c r="P37" s="49"/>
      <c r="Q37" s="49"/>
      <c r="R37" s="49"/>
      <c r="S37" s="17">
        <v>3375</v>
      </c>
      <c r="T37" s="17"/>
      <c r="U37" s="17">
        <v>3746</v>
      </c>
      <c r="V37" s="17"/>
      <c r="W37" s="17">
        <f t="shared" ref="W37" si="3">U37/S37*100</f>
        <v>110.9925925925926</v>
      </c>
      <c r="X37" s="17"/>
      <c r="Y37" s="56" t="s">
        <v>13</v>
      </c>
      <c r="Z37" s="58"/>
      <c r="AA37" s="56" t="s">
        <v>54</v>
      </c>
      <c r="AB37" s="57"/>
      <c r="AC37" s="58"/>
      <c r="AD37" s="62">
        <v>44883</v>
      </c>
      <c r="AE37" s="63"/>
    </row>
    <row r="38" spans="1:31" x14ac:dyDescent="0.25">
      <c r="A38" s="143"/>
      <c r="B38" s="159"/>
      <c r="C38" s="160"/>
      <c r="D38" s="160"/>
      <c r="E38" s="161"/>
      <c r="F38" s="82"/>
      <c r="G38" s="83"/>
      <c r="H38" s="83"/>
      <c r="I38" s="83"/>
      <c r="J38" s="84"/>
      <c r="K38" s="82"/>
      <c r="L38" s="84"/>
      <c r="M38" s="49" t="s">
        <v>159</v>
      </c>
      <c r="N38" s="49"/>
      <c r="O38" s="49"/>
      <c r="P38" s="49"/>
      <c r="Q38" s="49"/>
      <c r="R38" s="49"/>
      <c r="S38" s="17">
        <v>3624</v>
      </c>
      <c r="T38" s="17"/>
      <c r="U38" s="17">
        <v>4023</v>
      </c>
      <c r="V38" s="17"/>
      <c r="W38" s="17">
        <f t="shared" ref="W38" si="4">U38/S38*100</f>
        <v>111.00993377483444</v>
      </c>
      <c r="X38" s="17"/>
      <c r="Y38" s="85"/>
      <c r="Z38" s="86"/>
      <c r="AA38" s="85"/>
      <c r="AB38" s="133"/>
      <c r="AC38" s="86"/>
      <c r="AD38" s="93"/>
      <c r="AE38" s="94"/>
    </row>
    <row r="39" spans="1:31" x14ac:dyDescent="0.25">
      <c r="A39" s="143"/>
      <c r="B39" s="159"/>
      <c r="C39" s="160"/>
      <c r="D39" s="160"/>
      <c r="E39" s="161"/>
      <c r="F39" s="49" t="s">
        <v>31</v>
      </c>
      <c r="G39" s="49"/>
      <c r="H39" s="49"/>
      <c r="I39" s="49"/>
      <c r="J39" s="49"/>
      <c r="K39" s="49">
        <v>7729314745</v>
      </c>
      <c r="L39" s="49"/>
      <c r="M39" s="52"/>
      <c r="N39" s="52"/>
      <c r="O39" s="52"/>
      <c r="P39" s="52"/>
      <c r="Q39" s="52"/>
      <c r="R39" s="52"/>
      <c r="S39" s="17">
        <v>2643.19</v>
      </c>
      <c r="T39" s="17"/>
      <c r="U39" s="17">
        <v>2881.08</v>
      </c>
      <c r="V39" s="17"/>
      <c r="W39" s="17">
        <f t="shared" ref="W39" si="5">U39/S39*100</f>
        <v>109.00010971591145</v>
      </c>
      <c r="X39" s="17"/>
      <c r="Y39" s="43" t="s">
        <v>17</v>
      </c>
      <c r="Z39" s="43"/>
      <c r="AA39" s="52" t="s">
        <v>19</v>
      </c>
      <c r="AB39" s="52"/>
      <c r="AC39" s="52"/>
      <c r="AD39" s="53">
        <v>44883</v>
      </c>
      <c r="AE39" s="54"/>
    </row>
    <row r="40" spans="1:31" x14ac:dyDescent="0.25">
      <c r="A40" s="143"/>
      <c r="B40" s="159"/>
      <c r="C40" s="160"/>
      <c r="D40" s="160"/>
      <c r="E40" s="161"/>
      <c r="F40" s="49" t="s">
        <v>56</v>
      </c>
      <c r="G40" s="49"/>
      <c r="H40" s="49"/>
      <c r="I40" s="49"/>
      <c r="J40" s="49"/>
      <c r="K40" s="49">
        <v>3918007975</v>
      </c>
      <c r="L40" s="49"/>
      <c r="M40" s="52"/>
      <c r="N40" s="52"/>
      <c r="O40" s="52"/>
      <c r="P40" s="52"/>
      <c r="Q40" s="52"/>
      <c r="R40" s="52"/>
      <c r="S40" s="17">
        <v>2157</v>
      </c>
      <c r="T40" s="17"/>
      <c r="U40" s="17">
        <v>2394</v>
      </c>
      <c r="V40" s="17"/>
      <c r="W40" s="17">
        <f t="shared" ref="W40" si="6">U40/S40*100</f>
        <v>110.98748261474269</v>
      </c>
      <c r="X40" s="17"/>
      <c r="Y40" s="43" t="s">
        <v>17</v>
      </c>
      <c r="Z40" s="43"/>
      <c r="AA40" s="52" t="s">
        <v>57</v>
      </c>
      <c r="AB40" s="52"/>
      <c r="AC40" s="52"/>
      <c r="AD40" s="53">
        <v>44883</v>
      </c>
      <c r="AE40" s="54"/>
    </row>
    <row r="41" spans="1:31" ht="16.5" thickBot="1" x14ac:dyDescent="0.3">
      <c r="A41" s="144"/>
      <c r="B41" s="162"/>
      <c r="C41" s="163"/>
      <c r="D41" s="163"/>
      <c r="E41" s="164"/>
      <c r="F41" s="44" t="s">
        <v>58</v>
      </c>
      <c r="G41" s="44"/>
      <c r="H41" s="44"/>
      <c r="I41" s="44"/>
      <c r="J41" s="44"/>
      <c r="K41" s="44">
        <v>3906990761</v>
      </c>
      <c r="L41" s="44"/>
      <c r="M41" s="76"/>
      <c r="N41" s="76"/>
      <c r="O41" s="76"/>
      <c r="P41" s="76"/>
      <c r="Q41" s="76"/>
      <c r="R41" s="76"/>
      <c r="S41" s="45">
        <v>3542.4</v>
      </c>
      <c r="T41" s="45"/>
      <c r="U41" s="45">
        <f>S41</f>
        <v>3542.4</v>
      </c>
      <c r="V41" s="45"/>
      <c r="W41" s="45">
        <f t="shared" ref="W41" si="7">U41/S41*100</f>
        <v>100</v>
      </c>
      <c r="X41" s="45"/>
      <c r="Y41" s="55" t="s">
        <v>17</v>
      </c>
      <c r="Z41" s="55"/>
      <c r="AA41" s="76" t="s">
        <v>59</v>
      </c>
      <c r="AB41" s="76"/>
      <c r="AC41" s="76"/>
      <c r="AD41" s="77">
        <v>44859</v>
      </c>
      <c r="AE41" s="78"/>
    </row>
    <row r="42" spans="1:31" x14ac:dyDescent="0.25">
      <c r="A42" s="145">
        <v>7</v>
      </c>
      <c r="B42" s="156" t="s">
        <v>60</v>
      </c>
      <c r="C42" s="157"/>
      <c r="D42" s="157"/>
      <c r="E42" s="158"/>
      <c r="F42" s="40" t="s">
        <v>61</v>
      </c>
      <c r="G42" s="40"/>
      <c r="H42" s="40"/>
      <c r="I42" s="40"/>
      <c r="J42" s="40"/>
      <c r="K42" s="40">
        <v>3903003375</v>
      </c>
      <c r="L42" s="40"/>
      <c r="M42" s="41"/>
      <c r="N42" s="41"/>
      <c r="O42" s="41"/>
      <c r="P42" s="41"/>
      <c r="Q42" s="41"/>
      <c r="R42" s="41"/>
      <c r="S42" s="42">
        <v>2582.12</v>
      </c>
      <c r="T42" s="42"/>
      <c r="U42" s="42">
        <v>2847</v>
      </c>
      <c r="V42" s="42"/>
      <c r="W42" s="42">
        <f t="shared" ref="W42" si="8">U42/S42*100</f>
        <v>110.25823741731602</v>
      </c>
      <c r="X42" s="42"/>
      <c r="Y42" s="46" t="s">
        <v>17</v>
      </c>
      <c r="Z42" s="46"/>
      <c r="AA42" s="41" t="s">
        <v>62</v>
      </c>
      <c r="AB42" s="41"/>
      <c r="AC42" s="41"/>
      <c r="AD42" s="67">
        <v>44883</v>
      </c>
      <c r="AE42" s="68"/>
    </row>
    <row r="43" spans="1:31" x14ac:dyDescent="0.25">
      <c r="A43" s="143"/>
      <c r="B43" s="159"/>
      <c r="C43" s="160"/>
      <c r="D43" s="160"/>
      <c r="E43" s="161"/>
      <c r="F43" s="79" t="s">
        <v>63</v>
      </c>
      <c r="G43" s="80"/>
      <c r="H43" s="80"/>
      <c r="I43" s="80"/>
      <c r="J43" s="81"/>
      <c r="K43" s="79">
        <v>3905068138</v>
      </c>
      <c r="L43" s="81"/>
      <c r="M43" s="49" t="s">
        <v>144</v>
      </c>
      <c r="N43" s="49"/>
      <c r="O43" s="49"/>
      <c r="P43" s="49"/>
      <c r="Q43" s="49"/>
      <c r="R43" s="49"/>
      <c r="S43" s="17">
        <v>1847</v>
      </c>
      <c r="T43" s="17"/>
      <c r="U43" s="17">
        <v>2013</v>
      </c>
      <c r="V43" s="17"/>
      <c r="W43" s="17">
        <f t="shared" ref="W43" si="9">U43/S43*100</f>
        <v>108.9875473741202</v>
      </c>
      <c r="X43" s="17"/>
      <c r="Y43" s="56" t="s">
        <v>13</v>
      </c>
      <c r="Z43" s="58"/>
      <c r="AA43" s="87" t="s">
        <v>65</v>
      </c>
      <c r="AB43" s="88"/>
      <c r="AC43" s="89"/>
      <c r="AD43" s="62">
        <v>44883</v>
      </c>
      <c r="AE43" s="63"/>
    </row>
    <row r="44" spans="1:31" x14ac:dyDescent="0.25">
      <c r="A44" s="143"/>
      <c r="B44" s="159"/>
      <c r="C44" s="160"/>
      <c r="D44" s="160"/>
      <c r="E44" s="161"/>
      <c r="F44" s="82"/>
      <c r="G44" s="83"/>
      <c r="H44" s="83"/>
      <c r="I44" s="83"/>
      <c r="J44" s="84"/>
      <c r="K44" s="82"/>
      <c r="L44" s="84"/>
      <c r="M44" s="49" t="s">
        <v>64</v>
      </c>
      <c r="N44" s="49"/>
      <c r="O44" s="49"/>
      <c r="P44" s="49"/>
      <c r="Q44" s="49"/>
      <c r="R44" s="49"/>
      <c r="S44" s="17" t="s">
        <v>50</v>
      </c>
      <c r="T44" s="17"/>
      <c r="U44" s="17">
        <v>1840</v>
      </c>
      <c r="V44" s="17"/>
      <c r="W44" s="17">
        <v>100</v>
      </c>
      <c r="X44" s="17"/>
      <c r="Y44" s="85"/>
      <c r="Z44" s="86"/>
      <c r="AA44" s="90"/>
      <c r="AB44" s="91"/>
      <c r="AC44" s="92"/>
      <c r="AD44" s="93"/>
      <c r="AE44" s="94"/>
    </row>
    <row r="45" spans="1:31" x14ac:dyDescent="0.25">
      <c r="A45" s="143"/>
      <c r="B45" s="159"/>
      <c r="C45" s="160"/>
      <c r="D45" s="160"/>
      <c r="E45" s="161"/>
      <c r="F45" s="49" t="s">
        <v>66</v>
      </c>
      <c r="G45" s="49"/>
      <c r="H45" s="49"/>
      <c r="I45" s="49"/>
      <c r="J45" s="49"/>
      <c r="K45" s="49">
        <v>3905004021</v>
      </c>
      <c r="L45" s="49"/>
      <c r="M45" s="52"/>
      <c r="N45" s="52"/>
      <c r="O45" s="52"/>
      <c r="P45" s="52"/>
      <c r="Q45" s="52"/>
      <c r="R45" s="52"/>
      <c r="S45" s="17">
        <v>1688</v>
      </c>
      <c r="T45" s="17"/>
      <c r="U45" s="17" t="s">
        <v>50</v>
      </c>
      <c r="V45" s="17"/>
      <c r="W45" s="17" t="s">
        <v>50</v>
      </c>
      <c r="X45" s="17"/>
      <c r="Y45" s="52" t="s">
        <v>13</v>
      </c>
      <c r="Z45" s="52"/>
      <c r="AA45" s="52" t="s">
        <v>67</v>
      </c>
      <c r="AB45" s="52"/>
      <c r="AC45" s="52"/>
      <c r="AD45" s="53">
        <v>44883</v>
      </c>
      <c r="AE45" s="54"/>
    </row>
    <row r="46" spans="1:31" ht="30.75" customHeight="1" x14ac:dyDescent="0.25">
      <c r="A46" s="143"/>
      <c r="B46" s="159"/>
      <c r="C46" s="160"/>
      <c r="D46" s="160"/>
      <c r="E46" s="161"/>
      <c r="F46" s="75" t="s">
        <v>68</v>
      </c>
      <c r="G46" s="75"/>
      <c r="H46" s="75"/>
      <c r="I46" s="75"/>
      <c r="J46" s="75"/>
      <c r="K46" s="75">
        <v>3906296539</v>
      </c>
      <c r="L46" s="75"/>
      <c r="M46" s="52"/>
      <c r="N46" s="52"/>
      <c r="O46" s="52"/>
      <c r="P46" s="52"/>
      <c r="Q46" s="52"/>
      <c r="R46" s="52"/>
      <c r="S46" s="17">
        <v>1268</v>
      </c>
      <c r="T46" s="17"/>
      <c r="U46" s="17">
        <v>1382</v>
      </c>
      <c r="V46" s="17"/>
      <c r="W46" s="17">
        <f t="shared" ref="W46" si="10">U46/S46*100</f>
        <v>108.99053627760253</v>
      </c>
      <c r="X46" s="17"/>
      <c r="Y46" s="43" t="s">
        <v>13</v>
      </c>
      <c r="Z46" s="43"/>
      <c r="AA46" s="95" t="s">
        <v>69</v>
      </c>
      <c r="AB46" s="95"/>
      <c r="AC46" s="95"/>
      <c r="AD46" s="38">
        <v>44883</v>
      </c>
      <c r="AE46" s="96"/>
    </row>
    <row r="47" spans="1:31" ht="30.75" customHeight="1" x14ac:dyDescent="0.25">
      <c r="A47" s="143"/>
      <c r="B47" s="159"/>
      <c r="C47" s="160"/>
      <c r="D47" s="160"/>
      <c r="E47" s="161"/>
      <c r="F47" s="75" t="s">
        <v>70</v>
      </c>
      <c r="G47" s="75"/>
      <c r="H47" s="75"/>
      <c r="I47" s="75"/>
      <c r="J47" s="75"/>
      <c r="K47" s="75">
        <v>3903006376</v>
      </c>
      <c r="L47" s="75"/>
      <c r="M47" s="52"/>
      <c r="N47" s="52"/>
      <c r="O47" s="52"/>
      <c r="P47" s="52"/>
      <c r="Q47" s="52"/>
      <c r="R47" s="52"/>
      <c r="S47" s="17">
        <v>1616.4</v>
      </c>
      <c r="T47" s="17"/>
      <c r="U47" s="17">
        <v>1744.8</v>
      </c>
      <c r="V47" s="17"/>
      <c r="W47" s="17">
        <f t="shared" ref="W47" si="11">U47/S47*100</f>
        <v>107.94357832219748</v>
      </c>
      <c r="X47" s="17"/>
      <c r="Y47" s="43" t="s">
        <v>17</v>
      </c>
      <c r="Z47" s="43"/>
      <c r="AA47" s="95" t="s">
        <v>71</v>
      </c>
      <c r="AB47" s="95"/>
      <c r="AC47" s="95"/>
      <c r="AD47" s="97" t="s">
        <v>142</v>
      </c>
      <c r="AE47" s="98"/>
    </row>
    <row r="48" spans="1:31" x14ac:dyDescent="0.25">
      <c r="A48" s="143"/>
      <c r="B48" s="159"/>
      <c r="C48" s="160"/>
      <c r="D48" s="160"/>
      <c r="E48" s="161"/>
      <c r="F48" s="49" t="s">
        <v>72</v>
      </c>
      <c r="G48" s="49"/>
      <c r="H48" s="49"/>
      <c r="I48" s="49"/>
      <c r="J48" s="49"/>
      <c r="K48" s="49">
        <v>3906957059</v>
      </c>
      <c r="L48" s="49"/>
      <c r="M48" s="52"/>
      <c r="N48" s="52"/>
      <c r="O48" s="52"/>
      <c r="P48" s="52"/>
      <c r="Q48" s="52"/>
      <c r="R48" s="52"/>
      <c r="S48" s="17">
        <v>2115</v>
      </c>
      <c r="T48" s="17"/>
      <c r="U48" s="17">
        <v>2240</v>
      </c>
      <c r="V48" s="17"/>
      <c r="W48" s="17">
        <f t="shared" ref="W48:W57" si="12">U48/S48*100</f>
        <v>105.91016548463357</v>
      </c>
      <c r="X48" s="17"/>
      <c r="Y48" s="43" t="s">
        <v>13</v>
      </c>
      <c r="Z48" s="43"/>
      <c r="AA48" s="52" t="s">
        <v>73</v>
      </c>
      <c r="AB48" s="52"/>
      <c r="AC48" s="52"/>
      <c r="AD48" s="38">
        <v>44882</v>
      </c>
      <c r="AE48" s="96"/>
    </row>
    <row r="49" spans="1:31" ht="16.5" thickBot="1" x14ac:dyDescent="0.3">
      <c r="A49" s="144"/>
      <c r="B49" s="162"/>
      <c r="C49" s="163"/>
      <c r="D49" s="163"/>
      <c r="E49" s="164"/>
      <c r="F49" s="44" t="s">
        <v>44</v>
      </c>
      <c r="G49" s="44"/>
      <c r="H49" s="44"/>
      <c r="I49" s="44"/>
      <c r="J49" s="44"/>
      <c r="K49" s="44">
        <v>7729314745</v>
      </c>
      <c r="L49" s="44"/>
      <c r="M49" s="76"/>
      <c r="N49" s="76"/>
      <c r="O49" s="76"/>
      <c r="P49" s="76"/>
      <c r="Q49" s="76"/>
      <c r="R49" s="76"/>
      <c r="S49" s="45">
        <v>2487.1</v>
      </c>
      <c r="T49" s="45"/>
      <c r="U49" s="45">
        <v>2710.93</v>
      </c>
      <c r="V49" s="45"/>
      <c r="W49" s="45">
        <f t="shared" si="12"/>
        <v>108.99963813276507</v>
      </c>
      <c r="X49" s="45"/>
      <c r="Y49" s="55" t="s">
        <v>17</v>
      </c>
      <c r="Z49" s="55"/>
      <c r="AA49" s="76" t="s">
        <v>19</v>
      </c>
      <c r="AB49" s="76"/>
      <c r="AC49" s="76"/>
      <c r="AD49" s="77">
        <v>44883</v>
      </c>
      <c r="AE49" s="78"/>
    </row>
    <row r="50" spans="1:31" x14ac:dyDescent="0.25">
      <c r="A50" s="145">
        <v>8</v>
      </c>
      <c r="B50" s="167" t="s">
        <v>74</v>
      </c>
      <c r="C50" s="168"/>
      <c r="D50" s="168"/>
      <c r="E50" s="169"/>
      <c r="F50" s="40" t="s">
        <v>75</v>
      </c>
      <c r="G50" s="40"/>
      <c r="H50" s="40"/>
      <c r="I50" s="40"/>
      <c r="J50" s="40"/>
      <c r="K50" s="40">
        <v>3919004617</v>
      </c>
      <c r="L50" s="40"/>
      <c r="M50" s="41"/>
      <c r="N50" s="41"/>
      <c r="O50" s="41"/>
      <c r="P50" s="41"/>
      <c r="Q50" s="41"/>
      <c r="R50" s="41"/>
      <c r="S50" s="42">
        <v>1775</v>
      </c>
      <c r="T50" s="42"/>
      <c r="U50" s="42">
        <v>1970</v>
      </c>
      <c r="V50" s="42"/>
      <c r="W50" s="42">
        <f t="shared" si="12"/>
        <v>110.98591549295776</v>
      </c>
      <c r="X50" s="42"/>
      <c r="Y50" s="46" t="s">
        <v>13</v>
      </c>
      <c r="Z50" s="46"/>
      <c r="AA50" s="41" t="s">
        <v>76</v>
      </c>
      <c r="AB50" s="41"/>
      <c r="AC50" s="41"/>
      <c r="AD50" s="67">
        <v>44883</v>
      </c>
      <c r="AE50" s="68"/>
    </row>
    <row r="51" spans="1:31" ht="16.5" thickBot="1" x14ac:dyDescent="0.3">
      <c r="A51" s="144"/>
      <c r="B51" s="170"/>
      <c r="C51" s="171"/>
      <c r="D51" s="171"/>
      <c r="E51" s="172"/>
      <c r="F51" s="44" t="s">
        <v>44</v>
      </c>
      <c r="G51" s="44"/>
      <c r="H51" s="44"/>
      <c r="I51" s="44"/>
      <c r="J51" s="44"/>
      <c r="K51" s="44">
        <v>7729314745</v>
      </c>
      <c r="L51" s="44"/>
      <c r="M51" s="44" t="s">
        <v>148</v>
      </c>
      <c r="N51" s="44"/>
      <c r="O51" s="44"/>
      <c r="P51" s="44"/>
      <c r="Q51" s="44"/>
      <c r="R51" s="44"/>
      <c r="S51" s="45">
        <v>2322.8000000000002</v>
      </c>
      <c r="T51" s="45"/>
      <c r="U51" s="45">
        <v>2531.86</v>
      </c>
      <c r="V51" s="45"/>
      <c r="W51" s="45">
        <f t="shared" si="12"/>
        <v>109.00034441191664</v>
      </c>
      <c r="X51" s="45"/>
      <c r="Y51" s="55" t="s">
        <v>17</v>
      </c>
      <c r="Z51" s="55"/>
      <c r="AA51" s="76" t="s">
        <v>19</v>
      </c>
      <c r="AB51" s="76"/>
      <c r="AC51" s="76"/>
      <c r="AD51" s="77">
        <v>44883</v>
      </c>
      <c r="AE51" s="78"/>
    </row>
    <row r="52" spans="1:31" x14ac:dyDescent="0.25">
      <c r="A52" s="145">
        <v>9</v>
      </c>
      <c r="B52" s="167" t="s">
        <v>77</v>
      </c>
      <c r="C52" s="168"/>
      <c r="D52" s="168"/>
      <c r="E52" s="169"/>
      <c r="F52" s="40" t="s">
        <v>78</v>
      </c>
      <c r="G52" s="40"/>
      <c r="H52" s="40"/>
      <c r="I52" s="40"/>
      <c r="J52" s="40"/>
      <c r="K52" s="40">
        <v>3915011814</v>
      </c>
      <c r="L52" s="40"/>
      <c r="M52" s="41"/>
      <c r="N52" s="41"/>
      <c r="O52" s="41"/>
      <c r="P52" s="41"/>
      <c r="Q52" s="41"/>
      <c r="R52" s="41"/>
      <c r="S52" s="42">
        <v>2583</v>
      </c>
      <c r="T52" s="42"/>
      <c r="U52" s="42">
        <v>2867</v>
      </c>
      <c r="V52" s="42"/>
      <c r="W52" s="42">
        <f t="shared" si="12"/>
        <v>110.99496709252807</v>
      </c>
      <c r="X52" s="42"/>
      <c r="Y52" s="46" t="s">
        <v>13</v>
      </c>
      <c r="Z52" s="46"/>
      <c r="AA52" s="41" t="s">
        <v>79</v>
      </c>
      <c r="AB52" s="41"/>
      <c r="AC52" s="41"/>
      <c r="AD52" s="67">
        <v>44883</v>
      </c>
      <c r="AE52" s="68"/>
    </row>
    <row r="53" spans="1:31" ht="16.5" thickBot="1" x14ac:dyDescent="0.3">
      <c r="A53" s="144"/>
      <c r="B53" s="170"/>
      <c r="C53" s="171"/>
      <c r="D53" s="171"/>
      <c r="E53" s="172"/>
      <c r="F53" s="44" t="s">
        <v>44</v>
      </c>
      <c r="G53" s="44"/>
      <c r="H53" s="44"/>
      <c r="I53" s="44"/>
      <c r="J53" s="44"/>
      <c r="K53" s="44">
        <v>7729314745</v>
      </c>
      <c r="L53" s="44"/>
      <c r="M53" s="76"/>
      <c r="N53" s="76"/>
      <c r="O53" s="76"/>
      <c r="P53" s="76"/>
      <c r="Q53" s="76"/>
      <c r="R53" s="76"/>
      <c r="S53" s="45">
        <v>2643.19</v>
      </c>
      <c r="T53" s="45"/>
      <c r="U53" s="45">
        <v>2881.08</v>
      </c>
      <c r="V53" s="45"/>
      <c r="W53" s="45">
        <f t="shared" si="12"/>
        <v>109.00010971591145</v>
      </c>
      <c r="X53" s="45"/>
      <c r="Y53" s="55" t="s">
        <v>17</v>
      </c>
      <c r="Z53" s="55"/>
      <c r="AA53" s="76" t="s">
        <v>19</v>
      </c>
      <c r="AB53" s="76"/>
      <c r="AC53" s="76"/>
      <c r="AD53" s="77">
        <v>44883</v>
      </c>
      <c r="AE53" s="78"/>
    </row>
    <row r="54" spans="1:31" x14ac:dyDescent="0.25">
      <c r="A54" s="145">
        <v>10</v>
      </c>
      <c r="B54" s="156" t="s">
        <v>80</v>
      </c>
      <c r="C54" s="157"/>
      <c r="D54" s="157"/>
      <c r="E54" s="158"/>
      <c r="F54" s="40" t="s">
        <v>81</v>
      </c>
      <c r="G54" s="40"/>
      <c r="H54" s="40"/>
      <c r="I54" s="40"/>
      <c r="J54" s="40"/>
      <c r="K54" s="40">
        <v>3915007800</v>
      </c>
      <c r="L54" s="40"/>
      <c r="M54" s="41"/>
      <c r="N54" s="41"/>
      <c r="O54" s="41"/>
      <c r="P54" s="41"/>
      <c r="Q54" s="41"/>
      <c r="R54" s="41"/>
      <c r="S54" s="42">
        <v>3598</v>
      </c>
      <c r="T54" s="42"/>
      <c r="U54" s="42">
        <v>3994</v>
      </c>
      <c r="V54" s="42"/>
      <c r="W54" s="42">
        <f t="shared" si="12"/>
        <v>111.00611450806004</v>
      </c>
      <c r="X54" s="42"/>
      <c r="Y54" s="46" t="s">
        <v>13</v>
      </c>
      <c r="Z54" s="46"/>
      <c r="AA54" s="41" t="s">
        <v>82</v>
      </c>
      <c r="AB54" s="41"/>
      <c r="AC54" s="41"/>
      <c r="AD54" s="67">
        <v>44883</v>
      </c>
      <c r="AE54" s="68"/>
    </row>
    <row r="55" spans="1:31" x14ac:dyDescent="0.25">
      <c r="A55" s="143"/>
      <c r="B55" s="159"/>
      <c r="C55" s="160"/>
      <c r="D55" s="160"/>
      <c r="E55" s="161"/>
      <c r="F55" s="49" t="s">
        <v>83</v>
      </c>
      <c r="G55" s="49"/>
      <c r="H55" s="49"/>
      <c r="I55" s="49"/>
      <c r="J55" s="49"/>
      <c r="K55" s="49">
        <v>3906276042</v>
      </c>
      <c r="L55" s="49"/>
      <c r="M55" s="52"/>
      <c r="N55" s="52"/>
      <c r="O55" s="52"/>
      <c r="P55" s="52"/>
      <c r="Q55" s="52"/>
      <c r="R55" s="52"/>
      <c r="S55" s="17">
        <v>3420</v>
      </c>
      <c r="T55" s="17"/>
      <c r="U55" s="17">
        <v>3586</v>
      </c>
      <c r="V55" s="17"/>
      <c r="W55" s="17">
        <f t="shared" si="12"/>
        <v>104.85380116959064</v>
      </c>
      <c r="X55" s="17"/>
      <c r="Y55" s="43" t="s">
        <v>13</v>
      </c>
      <c r="Z55" s="43"/>
      <c r="AA55" s="52" t="s">
        <v>84</v>
      </c>
      <c r="AB55" s="52"/>
      <c r="AC55" s="52"/>
      <c r="AD55" s="53">
        <v>44882</v>
      </c>
      <c r="AE55" s="54"/>
    </row>
    <row r="56" spans="1:31" ht="16.5" thickBot="1" x14ac:dyDescent="0.3">
      <c r="A56" s="144"/>
      <c r="B56" s="162"/>
      <c r="C56" s="163"/>
      <c r="D56" s="163"/>
      <c r="E56" s="164"/>
      <c r="F56" s="44" t="s">
        <v>44</v>
      </c>
      <c r="G56" s="44"/>
      <c r="H56" s="44"/>
      <c r="I56" s="44"/>
      <c r="J56" s="44"/>
      <c r="K56" s="44">
        <v>7729314745</v>
      </c>
      <c r="L56" s="44"/>
      <c r="M56" s="76"/>
      <c r="N56" s="76"/>
      <c r="O56" s="76"/>
      <c r="P56" s="76"/>
      <c r="Q56" s="76"/>
      <c r="R56" s="76"/>
      <c r="S56" s="45">
        <v>3393.23</v>
      </c>
      <c r="T56" s="45"/>
      <c r="U56" s="45">
        <v>3767</v>
      </c>
      <c r="V56" s="45"/>
      <c r="W56" s="45">
        <f t="shared" si="12"/>
        <v>111.01516843833161</v>
      </c>
      <c r="X56" s="45"/>
      <c r="Y56" s="55" t="s">
        <v>17</v>
      </c>
      <c r="Z56" s="55"/>
      <c r="AA56" s="76" t="s">
        <v>19</v>
      </c>
      <c r="AB56" s="76"/>
      <c r="AC56" s="76"/>
      <c r="AD56" s="77">
        <v>44883</v>
      </c>
      <c r="AE56" s="78"/>
    </row>
    <row r="57" spans="1:31" ht="33" customHeight="1" thickBot="1" x14ac:dyDescent="0.3">
      <c r="A57" s="4">
        <v>11</v>
      </c>
      <c r="B57" s="101" t="s">
        <v>85</v>
      </c>
      <c r="C57" s="101"/>
      <c r="D57" s="101"/>
      <c r="E57" s="101"/>
      <c r="F57" s="102" t="s">
        <v>169</v>
      </c>
      <c r="G57" s="102"/>
      <c r="H57" s="102"/>
      <c r="I57" s="102"/>
      <c r="J57" s="102"/>
      <c r="K57" s="102">
        <v>3909001053</v>
      </c>
      <c r="L57" s="102"/>
      <c r="M57" s="103"/>
      <c r="N57" s="103"/>
      <c r="O57" s="103"/>
      <c r="P57" s="103"/>
      <c r="Q57" s="103"/>
      <c r="R57" s="103"/>
      <c r="S57" s="104">
        <v>2581.1999999999998</v>
      </c>
      <c r="T57" s="104"/>
      <c r="U57" s="104">
        <v>2864.4</v>
      </c>
      <c r="V57" s="104"/>
      <c r="W57" s="104">
        <f t="shared" si="12"/>
        <v>110.97164109716414</v>
      </c>
      <c r="X57" s="104"/>
      <c r="Y57" s="105" t="s">
        <v>17</v>
      </c>
      <c r="Z57" s="105"/>
      <c r="AA57" s="105" t="s">
        <v>86</v>
      </c>
      <c r="AB57" s="105"/>
      <c r="AC57" s="105"/>
      <c r="AD57" s="99">
        <v>44883</v>
      </c>
      <c r="AE57" s="100"/>
    </row>
    <row r="58" spans="1:31" x14ac:dyDescent="0.25">
      <c r="A58" s="145">
        <v>12</v>
      </c>
      <c r="B58" s="156" t="s">
        <v>87</v>
      </c>
      <c r="C58" s="157"/>
      <c r="D58" s="157"/>
      <c r="E58" s="158"/>
      <c r="F58" s="106" t="s">
        <v>88</v>
      </c>
      <c r="G58" s="155"/>
      <c r="H58" s="155"/>
      <c r="I58" s="155"/>
      <c r="J58" s="107"/>
      <c r="K58" s="106">
        <v>3920005693</v>
      </c>
      <c r="L58" s="107"/>
      <c r="M58" s="40" t="s">
        <v>157</v>
      </c>
      <c r="N58" s="40"/>
      <c r="O58" s="40"/>
      <c r="P58" s="40"/>
      <c r="Q58" s="40"/>
      <c r="R58" s="40"/>
      <c r="S58" s="42">
        <v>3144</v>
      </c>
      <c r="T58" s="42"/>
      <c r="U58" s="42">
        <v>3490</v>
      </c>
      <c r="V58" s="42"/>
      <c r="W58" s="42">
        <f t="shared" ref="W58:W64" si="13">U58/S58*100</f>
        <v>111.00508905852418</v>
      </c>
      <c r="X58" s="42"/>
      <c r="Y58" s="112" t="s">
        <v>13</v>
      </c>
      <c r="Z58" s="113"/>
      <c r="AA58" s="112" t="s">
        <v>89</v>
      </c>
      <c r="AB58" s="114"/>
      <c r="AC58" s="113"/>
      <c r="AD58" s="115">
        <v>44883</v>
      </c>
      <c r="AE58" s="116"/>
    </row>
    <row r="59" spans="1:31" x14ac:dyDescent="0.25">
      <c r="A59" s="143"/>
      <c r="B59" s="159"/>
      <c r="C59" s="160"/>
      <c r="D59" s="160"/>
      <c r="E59" s="161"/>
      <c r="F59" s="108"/>
      <c r="G59" s="165"/>
      <c r="H59" s="165"/>
      <c r="I59" s="165"/>
      <c r="J59" s="109"/>
      <c r="K59" s="108"/>
      <c r="L59" s="109"/>
      <c r="M59" s="49" t="s">
        <v>90</v>
      </c>
      <c r="N59" s="49"/>
      <c r="O59" s="49"/>
      <c r="P59" s="49"/>
      <c r="Q59" s="49"/>
      <c r="R59" s="49"/>
      <c r="S59" s="17">
        <v>2346</v>
      </c>
      <c r="T59" s="17"/>
      <c r="U59" s="17">
        <v>2604</v>
      </c>
      <c r="V59" s="17"/>
      <c r="W59" s="17">
        <f t="shared" si="13"/>
        <v>110.99744245524296</v>
      </c>
      <c r="X59" s="17"/>
      <c r="Y59" s="69"/>
      <c r="Z59" s="70"/>
      <c r="AA59" s="69"/>
      <c r="AB59" s="71"/>
      <c r="AC59" s="70"/>
      <c r="AD59" s="72"/>
      <c r="AE59" s="73"/>
    </row>
    <row r="60" spans="1:31" ht="16.5" thickBot="1" x14ac:dyDescent="0.3">
      <c r="A60" s="144"/>
      <c r="B60" s="162"/>
      <c r="C60" s="163"/>
      <c r="D60" s="163"/>
      <c r="E60" s="164"/>
      <c r="F60" s="110"/>
      <c r="G60" s="166"/>
      <c r="H60" s="166"/>
      <c r="I60" s="166"/>
      <c r="J60" s="111"/>
      <c r="K60" s="110"/>
      <c r="L60" s="111"/>
      <c r="M60" s="44" t="s">
        <v>91</v>
      </c>
      <c r="N60" s="44"/>
      <c r="O60" s="44"/>
      <c r="P60" s="44"/>
      <c r="Q60" s="44"/>
      <c r="R60" s="44"/>
      <c r="S60" s="45">
        <v>3014</v>
      </c>
      <c r="T60" s="45"/>
      <c r="U60" s="45">
        <v>3345</v>
      </c>
      <c r="V60" s="45"/>
      <c r="W60" s="45">
        <f t="shared" si="13"/>
        <v>110.98208360982082</v>
      </c>
      <c r="X60" s="45"/>
      <c r="Y60" s="59"/>
      <c r="Z60" s="61"/>
      <c r="AA60" s="59"/>
      <c r="AB60" s="60"/>
      <c r="AC60" s="61"/>
      <c r="AD60" s="64"/>
      <c r="AE60" s="65"/>
    </row>
    <row r="61" spans="1:31" x14ac:dyDescent="0.25">
      <c r="A61" s="145">
        <v>13</v>
      </c>
      <c r="B61" s="167" t="s">
        <v>92</v>
      </c>
      <c r="C61" s="168"/>
      <c r="D61" s="168"/>
      <c r="E61" s="169"/>
      <c r="F61" s="40" t="s">
        <v>93</v>
      </c>
      <c r="G61" s="40"/>
      <c r="H61" s="40"/>
      <c r="I61" s="40"/>
      <c r="J61" s="40"/>
      <c r="K61" s="40">
        <v>3921799865</v>
      </c>
      <c r="L61" s="40"/>
      <c r="M61" s="41"/>
      <c r="N61" s="41"/>
      <c r="O61" s="41"/>
      <c r="P61" s="41"/>
      <c r="Q61" s="41"/>
      <c r="R61" s="41"/>
      <c r="S61" s="42">
        <v>3752</v>
      </c>
      <c r="T61" s="42"/>
      <c r="U61" s="42">
        <v>4165</v>
      </c>
      <c r="V61" s="42"/>
      <c r="W61" s="42">
        <f t="shared" si="13"/>
        <v>111.00746268656717</v>
      </c>
      <c r="X61" s="42"/>
      <c r="Y61" s="46" t="s">
        <v>13</v>
      </c>
      <c r="Z61" s="46"/>
      <c r="AA61" s="41" t="s">
        <v>94</v>
      </c>
      <c r="AB61" s="41"/>
      <c r="AC61" s="41"/>
      <c r="AD61" s="67">
        <v>44883</v>
      </c>
      <c r="AE61" s="68"/>
    </row>
    <row r="62" spans="1:31" ht="16.5" thickBot="1" x14ac:dyDescent="0.3">
      <c r="A62" s="144"/>
      <c r="B62" s="170"/>
      <c r="C62" s="171"/>
      <c r="D62" s="171"/>
      <c r="E62" s="172"/>
      <c r="F62" s="44" t="s">
        <v>44</v>
      </c>
      <c r="G62" s="44"/>
      <c r="H62" s="44"/>
      <c r="I62" s="44"/>
      <c r="J62" s="44"/>
      <c r="K62" s="44">
        <v>7729314745</v>
      </c>
      <c r="L62" s="44"/>
      <c r="M62" s="44" t="s">
        <v>149</v>
      </c>
      <c r="N62" s="44"/>
      <c r="O62" s="44"/>
      <c r="P62" s="44"/>
      <c r="Q62" s="44"/>
      <c r="R62" s="44"/>
      <c r="S62" s="45">
        <v>2322.8000000000002</v>
      </c>
      <c r="T62" s="45"/>
      <c r="U62" s="45">
        <v>2531.86</v>
      </c>
      <c r="V62" s="45"/>
      <c r="W62" s="45">
        <f t="shared" si="13"/>
        <v>109.00034441191664</v>
      </c>
      <c r="X62" s="45"/>
      <c r="Y62" s="55" t="s">
        <v>17</v>
      </c>
      <c r="Z62" s="55"/>
      <c r="AA62" s="76" t="s">
        <v>19</v>
      </c>
      <c r="AB62" s="76"/>
      <c r="AC62" s="76"/>
      <c r="AD62" s="77">
        <v>44883</v>
      </c>
      <c r="AE62" s="78"/>
    </row>
    <row r="63" spans="1:31" x14ac:dyDescent="0.25">
      <c r="A63" s="145">
        <v>14</v>
      </c>
      <c r="B63" s="173" t="s">
        <v>95</v>
      </c>
      <c r="C63" s="174"/>
      <c r="D63" s="174"/>
      <c r="E63" s="175"/>
      <c r="F63" s="40" t="s">
        <v>96</v>
      </c>
      <c r="G63" s="40"/>
      <c r="H63" s="40"/>
      <c r="I63" s="40"/>
      <c r="J63" s="40"/>
      <c r="K63" s="40">
        <v>3910005013</v>
      </c>
      <c r="L63" s="40"/>
      <c r="M63" s="41"/>
      <c r="N63" s="41"/>
      <c r="O63" s="41"/>
      <c r="P63" s="41"/>
      <c r="Q63" s="41"/>
      <c r="R63" s="41"/>
      <c r="S63" s="42">
        <v>2372</v>
      </c>
      <c r="T63" s="42"/>
      <c r="U63" s="42">
        <v>2633</v>
      </c>
      <c r="V63" s="42"/>
      <c r="W63" s="42">
        <f t="shared" si="13"/>
        <v>111.00337268128162</v>
      </c>
      <c r="X63" s="42"/>
      <c r="Y63" s="46" t="s">
        <v>13</v>
      </c>
      <c r="Z63" s="46"/>
      <c r="AA63" s="41" t="s">
        <v>97</v>
      </c>
      <c r="AB63" s="41"/>
      <c r="AC63" s="41"/>
      <c r="AD63" s="67">
        <v>44883</v>
      </c>
      <c r="AE63" s="68"/>
    </row>
    <row r="64" spans="1:31" ht="16.5" thickBot="1" x14ac:dyDescent="0.3">
      <c r="A64" s="144"/>
      <c r="B64" s="176"/>
      <c r="C64" s="177"/>
      <c r="D64" s="177"/>
      <c r="E64" s="178"/>
      <c r="F64" s="44" t="s">
        <v>44</v>
      </c>
      <c r="G64" s="44"/>
      <c r="H64" s="44"/>
      <c r="I64" s="44"/>
      <c r="J64" s="44"/>
      <c r="K64" s="44">
        <v>7729314745</v>
      </c>
      <c r="L64" s="44"/>
      <c r="M64" s="76"/>
      <c r="N64" s="76"/>
      <c r="O64" s="76"/>
      <c r="P64" s="76"/>
      <c r="Q64" s="76"/>
      <c r="R64" s="76"/>
      <c r="S64" s="45">
        <v>1963.07</v>
      </c>
      <c r="T64" s="45"/>
      <c r="U64" s="45">
        <v>2179</v>
      </c>
      <c r="V64" s="45"/>
      <c r="W64" s="45">
        <f t="shared" si="13"/>
        <v>110.99960775723738</v>
      </c>
      <c r="X64" s="45"/>
      <c r="Y64" s="55" t="s">
        <v>17</v>
      </c>
      <c r="Z64" s="55"/>
      <c r="AA64" s="76" t="s">
        <v>19</v>
      </c>
      <c r="AB64" s="76"/>
      <c r="AC64" s="76"/>
      <c r="AD64" s="77">
        <v>44883</v>
      </c>
      <c r="AE64" s="78"/>
    </row>
    <row r="65" spans="1:31" ht="29.25" customHeight="1" x14ac:dyDescent="0.25">
      <c r="A65" s="145">
        <v>15</v>
      </c>
      <c r="B65" s="167" t="s">
        <v>98</v>
      </c>
      <c r="C65" s="168"/>
      <c r="D65" s="168"/>
      <c r="E65" s="169"/>
      <c r="F65" s="119" t="s">
        <v>99</v>
      </c>
      <c r="G65" s="119"/>
      <c r="H65" s="119"/>
      <c r="I65" s="119"/>
      <c r="J65" s="119"/>
      <c r="K65" s="120">
        <v>3922501030</v>
      </c>
      <c r="L65" s="120"/>
      <c r="M65" s="120" t="s">
        <v>100</v>
      </c>
      <c r="N65" s="120"/>
      <c r="O65" s="120"/>
      <c r="P65" s="120"/>
      <c r="Q65" s="120"/>
      <c r="R65" s="120"/>
      <c r="S65" s="42">
        <v>3207.6</v>
      </c>
      <c r="T65" s="42"/>
      <c r="U65" s="42">
        <v>3138</v>
      </c>
      <c r="V65" s="42"/>
      <c r="W65" s="42">
        <f t="shared" ref="W65" si="14">U65/S65*100</f>
        <v>97.83015338570894</v>
      </c>
      <c r="X65" s="42"/>
      <c r="Y65" s="46" t="s">
        <v>17</v>
      </c>
      <c r="Z65" s="46"/>
      <c r="AA65" s="46" t="s">
        <v>101</v>
      </c>
      <c r="AB65" s="46"/>
      <c r="AC65" s="46"/>
      <c r="AD65" s="47">
        <v>44883</v>
      </c>
      <c r="AE65" s="48"/>
    </row>
    <row r="66" spans="1:31" ht="16.5" thickBot="1" x14ac:dyDescent="0.3">
      <c r="A66" s="144"/>
      <c r="B66" s="170"/>
      <c r="C66" s="171"/>
      <c r="D66" s="171"/>
      <c r="E66" s="172"/>
      <c r="F66" s="44" t="s">
        <v>102</v>
      </c>
      <c r="G66" s="44"/>
      <c r="H66" s="44"/>
      <c r="I66" s="44"/>
      <c r="J66" s="44"/>
      <c r="K66" s="44">
        <v>3922006974</v>
      </c>
      <c r="L66" s="44"/>
      <c r="M66" s="76"/>
      <c r="N66" s="76"/>
      <c r="O66" s="76"/>
      <c r="P66" s="76"/>
      <c r="Q66" s="76"/>
      <c r="R66" s="76"/>
      <c r="S66" s="45">
        <v>3088</v>
      </c>
      <c r="T66" s="45"/>
      <c r="U66" s="45">
        <v>3428</v>
      </c>
      <c r="V66" s="45"/>
      <c r="W66" s="45">
        <f t="shared" ref="W66" si="15">U66/S66*100</f>
        <v>111.01036269430051</v>
      </c>
      <c r="X66" s="45"/>
      <c r="Y66" s="55" t="s">
        <v>13</v>
      </c>
      <c r="Z66" s="55"/>
      <c r="AA66" s="55" t="s">
        <v>103</v>
      </c>
      <c r="AB66" s="55"/>
      <c r="AC66" s="55"/>
      <c r="AD66" s="117">
        <v>44883</v>
      </c>
      <c r="AE66" s="118"/>
    </row>
    <row r="67" spans="1:31" x14ac:dyDescent="0.25">
      <c r="A67" s="145">
        <v>16</v>
      </c>
      <c r="B67" s="156" t="s">
        <v>104</v>
      </c>
      <c r="C67" s="157"/>
      <c r="D67" s="157"/>
      <c r="E67" s="158"/>
      <c r="F67" s="40" t="s">
        <v>105</v>
      </c>
      <c r="G67" s="40"/>
      <c r="H67" s="40"/>
      <c r="I67" s="40"/>
      <c r="J67" s="40"/>
      <c r="K67" s="40">
        <v>3923501555</v>
      </c>
      <c r="L67" s="40"/>
      <c r="M67" s="40" t="s">
        <v>156</v>
      </c>
      <c r="N67" s="40"/>
      <c r="O67" s="40"/>
      <c r="P67" s="40"/>
      <c r="Q67" s="40"/>
      <c r="R67" s="40"/>
      <c r="S67" s="42">
        <v>4121</v>
      </c>
      <c r="T67" s="42"/>
      <c r="U67" s="42">
        <v>4574</v>
      </c>
      <c r="V67" s="42"/>
      <c r="W67" s="42">
        <f t="shared" ref="W67" si="16">U67/S67*100</f>
        <v>110.99247755399175</v>
      </c>
      <c r="X67" s="42"/>
      <c r="Y67" s="46" t="s">
        <v>13</v>
      </c>
      <c r="Z67" s="46"/>
      <c r="AA67" s="46" t="s">
        <v>106</v>
      </c>
      <c r="AB67" s="46"/>
      <c r="AC67" s="46"/>
      <c r="AD67" s="47">
        <v>44883</v>
      </c>
      <c r="AE67" s="48"/>
    </row>
    <row r="68" spans="1:31" ht="28.5" customHeight="1" thickBot="1" x14ac:dyDescent="0.3">
      <c r="A68" s="144"/>
      <c r="B68" s="162"/>
      <c r="C68" s="163"/>
      <c r="D68" s="163"/>
      <c r="E68" s="164"/>
      <c r="F68" s="121" t="s">
        <v>107</v>
      </c>
      <c r="G68" s="121"/>
      <c r="H68" s="121"/>
      <c r="I68" s="121"/>
      <c r="J68" s="121"/>
      <c r="K68" s="121">
        <v>3906136790</v>
      </c>
      <c r="L68" s="121"/>
      <c r="M68" s="76"/>
      <c r="N68" s="76"/>
      <c r="O68" s="76"/>
      <c r="P68" s="76"/>
      <c r="Q68" s="76"/>
      <c r="R68" s="76"/>
      <c r="S68" s="45">
        <v>2893.2</v>
      </c>
      <c r="T68" s="45"/>
      <c r="U68" s="45">
        <v>3212.4</v>
      </c>
      <c r="V68" s="45"/>
      <c r="W68" s="45">
        <f t="shared" ref="W68" si="17">U68/S68*100</f>
        <v>111.0327664869349</v>
      </c>
      <c r="X68" s="45"/>
      <c r="Y68" s="55" t="s">
        <v>17</v>
      </c>
      <c r="Z68" s="55"/>
      <c r="AA68" s="122" t="s">
        <v>108</v>
      </c>
      <c r="AB68" s="122"/>
      <c r="AC68" s="122"/>
      <c r="AD68" s="117">
        <v>44883</v>
      </c>
      <c r="AE68" s="118"/>
    </row>
    <row r="69" spans="1:31" x14ac:dyDescent="0.25">
      <c r="A69" s="145">
        <v>17</v>
      </c>
      <c r="B69" s="179" t="s">
        <v>109</v>
      </c>
      <c r="C69" s="180"/>
      <c r="D69" s="180"/>
      <c r="E69" s="181"/>
      <c r="F69" s="40" t="s">
        <v>110</v>
      </c>
      <c r="G69" s="40"/>
      <c r="H69" s="40"/>
      <c r="I69" s="40"/>
      <c r="J69" s="40"/>
      <c r="K69" s="40">
        <v>3913001144</v>
      </c>
      <c r="L69" s="40"/>
      <c r="M69" s="41"/>
      <c r="N69" s="41"/>
      <c r="O69" s="41"/>
      <c r="P69" s="41"/>
      <c r="Q69" s="41"/>
      <c r="R69" s="41"/>
      <c r="S69" s="42">
        <v>2676</v>
      </c>
      <c r="T69" s="42"/>
      <c r="U69" s="42">
        <v>2876.4</v>
      </c>
      <c r="V69" s="42"/>
      <c r="W69" s="42">
        <f t="shared" ref="W69" si="18">U69/S69*100</f>
        <v>107.48878923766816</v>
      </c>
      <c r="X69" s="42"/>
      <c r="Y69" s="46" t="s">
        <v>17</v>
      </c>
      <c r="Z69" s="46"/>
      <c r="AA69" s="41" t="s">
        <v>111</v>
      </c>
      <c r="AB69" s="41"/>
      <c r="AC69" s="41"/>
      <c r="AD69" s="67">
        <v>44882</v>
      </c>
      <c r="AE69" s="68"/>
    </row>
    <row r="70" spans="1:31" ht="16.5" thickBot="1" x14ac:dyDescent="0.3">
      <c r="A70" s="144"/>
      <c r="B70" s="182"/>
      <c r="C70" s="183"/>
      <c r="D70" s="183"/>
      <c r="E70" s="184"/>
      <c r="F70" s="44" t="s">
        <v>44</v>
      </c>
      <c r="G70" s="44"/>
      <c r="H70" s="44"/>
      <c r="I70" s="44"/>
      <c r="J70" s="44"/>
      <c r="K70" s="44">
        <v>7729314745</v>
      </c>
      <c r="L70" s="44"/>
      <c r="M70" s="44" t="s">
        <v>155</v>
      </c>
      <c r="N70" s="44"/>
      <c r="O70" s="44"/>
      <c r="P70" s="44"/>
      <c r="Q70" s="44"/>
      <c r="R70" s="44"/>
      <c r="S70" s="45">
        <v>2643.19</v>
      </c>
      <c r="T70" s="45"/>
      <c r="U70" s="45">
        <v>2881.08</v>
      </c>
      <c r="V70" s="45"/>
      <c r="W70" s="45">
        <f t="shared" ref="W70" si="19">U70/S70*100</f>
        <v>109.00010971591145</v>
      </c>
      <c r="X70" s="45"/>
      <c r="Y70" s="55" t="s">
        <v>17</v>
      </c>
      <c r="Z70" s="55"/>
      <c r="AA70" s="76" t="s">
        <v>19</v>
      </c>
      <c r="AB70" s="76"/>
      <c r="AC70" s="76"/>
      <c r="AD70" s="77">
        <v>44883</v>
      </c>
      <c r="AE70" s="78"/>
    </row>
    <row r="71" spans="1:31" x14ac:dyDescent="0.25">
      <c r="A71" s="145">
        <v>18</v>
      </c>
      <c r="B71" s="156" t="s">
        <v>112</v>
      </c>
      <c r="C71" s="157"/>
      <c r="D71" s="157"/>
      <c r="E71" s="158"/>
      <c r="F71" s="124" t="s">
        <v>113</v>
      </c>
      <c r="G71" s="125"/>
      <c r="H71" s="125"/>
      <c r="I71" s="125"/>
      <c r="J71" s="126"/>
      <c r="K71" s="112">
        <v>3912001448</v>
      </c>
      <c r="L71" s="113"/>
      <c r="M71" s="40" t="s">
        <v>146</v>
      </c>
      <c r="N71" s="40"/>
      <c r="O71" s="40"/>
      <c r="P71" s="40"/>
      <c r="Q71" s="40"/>
      <c r="R71" s="40"/>
      <c r="S71" s="42">
        <v>2372</v>
      </c>
      <c r="T71" s="42"/>
      <c r="U71" s="42">
        <v>2633</v>
      </c>
      <c r="V71" s="42"/>
      <c r="W71" s="42">
        <f t="shared" ref="W71" si="20">U71/S71*100</f>
        <v>111.00337268128162</v>
      </c>
      <c r="X71" s="42"/>
      <c r="Y71" s="112" t="s">
        <v>13</v>
      </c>
      <c r="Z71" s="113"/>
      <c r="AA71" s="112" t="s">
        <v>116</v>
      </c>
      <c r="AB71" s="114"/>
      <c r="AC71" s="113"/>
      <c r="AD71" s="115">
        <v>44883</v>
      </c>
      <c r="AE71" s="116"/>
    </row>
    <row r="72" spans="1:31" x14ac:dyDescent="0.25">
      <c r="A72" s="143"/>
      <c r="B72" s="159"/>
      <c r="C72" s="160"/>
      <c r="D72" s="160"/>
      <c r="E72" s="161"/>
      <c r="F72" s="127"/>
      <c r="G72" s="128"/>
      <c r="H72" s="128"/>
      <c r="I72" s="128"/>
      <c r="J72" s="129"/>
      <c r="K72" s="69"/>
      <c r="L72" s="70"/>
      <c r="M72" s="49" t="s">
        <v>114</v>
      </c>
      <c r="N72" s="49"/>
      <c r="O72" s="49"/>
      <c r="P72" s="49"/>
      <c r="Q72" s="49"/>
      <c r="R72" s="49"/>
      <c r="S72" s="17">
        <v>2219</v>
      </c>
      <c r="T72" s="17"/>
      <c r="U72" s="17">
        <v>2463</v>
      </c>
      <c r="V72" s="17"/>
      <c r="W72" s="17">
        <f t="shared" ref="W72" si="21">U72/S72*100</f>
        <v>110.99594411897252</v>
      </c>
      <c r="X72" s="17"/>
      <c r="Y72" s="69"/>
      <c r="Z72" s="70"/>
      <c r="AA72" s="69"/>
      <c r="AB72" s="71"/>
      <c r="AC72" s="70"/>
      <c r="AD72" s="72"/>
      <c r="AE72" s="73"/>
    </row>
    <row r="73" spans="1:31" x14ac:dyDescent="0.25">
      <c r="A73" s="143"/>
      <c r="B73" s="159"/>
      <c r="C73" s="160"/>
      <c r="D73" s="160"/>
      <c r="E73" s="161"/>
      <c r="F73" s="130"/>
      <c r="G73" s="131"/>
      <c r="H73" s="131"/>
      <c r="I73" s="131"/>
      <c r="J73" s="132"/>
      <c r="K73" s="85"/>
      <c r="L73" s="86"/>
      <c r="M73" s="49" t="s">
        <v>115</v>
      </c>
      <c r="N73" s="49"/>
      <c r="O73" s="49"/>
      <c r="P73" s="49"/>
      <c r="Q73" s="49"/>
      <c r="R73" s="49"/>
      <c r="S73" s="17">
        <v>2788</v>
      </c>
      <c r="T73" s="17"/>
      <c r="U73" s="17">
        <v>3095</v>
      </c>
      <c r="V73" s="17"/>
      <c r="W73" s="17">
        <f t="shared" ref="W73" si="22">U73/S73*100</f>
        <v>111.01147776183645</v>
      </c>
      <c r="X73" s="17"/>
      <c r="Y73" s="85"/>
      <c r="Z73" s="86"/>
      <c r="AA73" s="85"/>
      <c r="AB73" s="133"/>
      <c r="AC73" s="86"/>
      <c r="AD73" s="93"/>
      <c r="AE73" s="94"/>
    </row>
    <row r="74" spans="1:31" ht="35.25" customHeight="1" x14ac:dyDescent="0.25">
      <c r="A74" s="143"/>
      <c r="B74" s="159"/>
      <c r="C74" s="160"/>
      <c r="D74" s="160"/>
      <c r="E74" s="161"/>
      <c r="F74" s="75" t="s">
        <v>117</v>
      </c>
      <c r="G74" s="75"/>
      <c r="H74" s="75"/>
      <c r="I74" s="75"/>
      <c r="J74" s="75"/>
      <c r="K74" s="75">
        <v>3912006728</v>
      </c>
      <c r="L74" s="75"/>
      <c r="M74" s="52"/>
      <c r="N74" s="52"/>
      <c r="O74" s="52"/>
      <c r="P74" s="52"/>
      <c r="Q74" s="52"/>
      <c r="R74" s="52"/>
      <c r="S74" s="17">
        <v>1984.8</v>
      </c>
      <c r="T74" s="17"/>
      <c r="U74" s="17">
        <v>2203.1999999999998</v>
      </c>
      <c r="V74" s="17"/>
      <c r="W74" s="17">
        <f t="shared" ref="W74" si="23">U74/S74*100</f>
        <v>111.00362756952842</v>
      </c>
      <c r="X74" s="17"/>
      <c r="Y74" s="43" t="s">
        <v>17</v>
      </c>
      <c r="Z74" s="43"/>
      <c r="AA74" s="123" t="s">
        <v>118</v>
      </c>
      <c r="AB74" s="123"/>
      <c r="AC74" s="123"/>
      <c r="AD74" s="38">
        <v>44883</v>
      </c>
      <c r="AE74" s="39"/>
    </row>
    <row r="75" spans="1:31" x14ac:dyDescent="0.25">
      <c r="A75" s="143"/>
      <c r="B75" s="159"/>
      <c r="C75" s="160"/>
      <c r="D75" s="160"/>
      <c r="E75" s="161"/>
      <c r="F75" s="79" t="s">
        <v>44</v>
      </c>
      <c r="G75" s="80"/>
      <c r="H75" s="80"/>
      <c r="I75" s="80"/>
      <c r="J75" s="81"/>
      <c r="K75" s="79">
        <v>7729314745</v>
      </c>
      <c r="L75" s="81"/>
      <c r="M75" s="49"/>
      <c r="N75" s="49"/>
      <c r="O75" s="49"/>
      <c r="P75" s="49"/>
      <c r="Q75" s="49"/>
      <c r="R75" s="49"/>
      <c r="S75" s="17">
        <v>1963.07</v>
      </c>
      <c r="T75" s="17"/>
      <c r="U75" s="17">
        <v>2179</v>
      </c>
      <c r="V75" s="17"/>
      <c r="W75" s="17">
        <f t="shared" ref="W75" si="24">U75/S75*100</f>
        <v>110.99960775723738</v>
      </c>
      <c r="X75" s="17"/>
      <c r="Y75" s="56" t="s">
        <v>17</v>
      </c>
      <c r="Z75" s="58"/>
      <c r="AA75" s="56" t="s">
        <v>19</v>
      </c>
      <c r="AB75" s="57"/>
      <c r="AC75" s="58"/>
      <c r="AD75" s="62">
        <v>44883</v>
      </c>
      <c r="AE75" s="63"/>
    </row>
    <row r="76" spans="1:31" ht="16.5" thickBot="1" x14ac:dyDescent="0.3">
      <c r="A76" s="144"/>
      <c r="B76" s="162"/>
      <c r="C76" s="163"/>
      <c r="D76" s="163"/>
      <c r="E76" s="164"/>
      <c r="F76" s="110"/>
      <c r="G76" s="166"/>
      <c r="H76" s="166"/>
      <c r="I76" s="166"/>
      <c r="J76" s="111"/>
      <c r="K76" s="110"/>
      <c r="L76" s="111"/>
      <c r="M76" s="44" t="s">
        <v>114</v>
      </c>
      <c r="N76" s="44"/>
      <c r="O76" s="44"/>
      <c r="P76" s="44"/>
      <c r="Q76" s="44"/>
      <c r="R76" s="44"/>
      <c r="S76" s="45">
        <v>2643.19</v>
      </c>
      <c r="T76" s="45"/>
      <c r="U76" s="45">
        <v>2881.08</v>
      </c>
      <c r="V76" s="45"/>
      <c r="W76" s="45">
        <f t="shared" ref="W76" si="25">U76/S76*100</f>
        <v>109.00010971591145</v>
      </c>
      <c r="X76" s="45"/>
      <c r="Y76" s="59"/>
      <c r="Z76" s="61"/>
      <c r="AA76" s="59"/>
      <c r="AB76" s="60"/>
      <c r="AC76" s="61"/>
      <c r="AD76" s="64"/>
      <c r="AE76" s="65"/>
    </row>
    <row r="77" spans="1:31" x14ac:dyDescent="0.25">
      <c r="A77" s="145">
        <v>19</v>
      </c>
      <c r="B77" s="167" t="s">
        <v>119</v>
      </c>
      <c r="C77" s="168"/>
      <c r="D77" s="168"/>
      <c r="E77" s="169"/>
      <c r="F77" s="106" t="s">
        <v>120</v>
      </c>
      <c r="G77" s="155"/>
      <c r="H77" s="155"/>
      <c r="I77" s="155"/>
      <c r="J77" s="107"/>
      <c r="K77" s="106">
        <v>3924800702</v>
      </c>
      <c r="L77" s="107"/>
      <c r="M77" s="40" t="s">
        <v>145</v>
      </c>
      <c r="N77" s="40"/>
      <c r="O77" s="40"/>
      <c r="P77" s="40"/>
      <c r="Q77" s="40"/>
      <c r="R77" s="40"/>
      <c r="S77" s="42">
        <v>3353</v>
      </c>
      <c r="T77" s="42"/>
      <c r="U77" s="42">
        <v>3722</v>
      </c>
      <c r="V77" s="42"/>
      <c r="W77" s="42">
        <f t="shared" ref="W77" si="26">U77/S77*100</f>
        <v>111.00507008648972</v>
      </c>
      <c r="X77" s="42"/>
      <c r="Y77" s="112" t="s">
        <v>13</v>
      </c>
      <c r="Z77" s="113"/>
      <c r="AA77" s="112" t="s">
        <v>121</v>
      </c>
      <c r="AB77" s="114"/>
      <c r="AC77" s="113"/>
      <c r="AD77" s="115">
        <v>44883</v>
      </c>
      <c r="AE77" s="116"/>
    </row>
    <row r="78" spans="1:31" ht="16.5" thickBot="1" x14ac:dyDescent="0.3">
      <c r="A78" s="144"/>
      <c r="B78" s="170"/>
      <c r="C78" s="171"/>
      <c r="D78" s="171"/>
      <c r="E78" s="172"/>
      <c r="F78" s="110"/>
      <c r="G78" s="166"/>
      <c r="H78" s="166"/>
      <c r="I78" s="166"/>
      <c r="J78" s="111"/>
      <c r="K78" s="110"/>
      <c r="L78" s="111"/>
      <c r="M78" s="44" t="s">
        <v>122</v>
      </c>
      <c r="N78" s="44"/>
      <c r="O78" s="44"/>
      <c r="P78" s="44"/>
      <c r="Q78" s="44"/>
      <c r="R78" s="44"/>
      <c r="S78" s="45">
        <v>3296</v>
      </c>
      <c r="T78" s="45"/>
      <c r="U78" s="45">
        <v>3658</v>
      </c>
      <c r="V78" s="45"/>
      <c r="W78" s="45">
        <f t="shared" ref="W78" si="27">U78/S78*100</f>
        <v>110.98300970873787</v>
      </c>
      <c r="X78" s="45"/>
      <c r="Y78" s="59"/>
      <c r="Z78" s="61"/>
      <c r="AA78" s="59"/>
      <c r="AB78" s="60"/>
      <c r="AC78" s="61"/>
      <c r="AD78" s="64"/>
      <c r="AE78" s="65"/>
    </row>
    <row r="79" spans="1:31" ht="16.5" thickBot="1" x14ac:dyDescent="0.3">
      <c r="A79" s="5">
        <v>20</v>
      </c>
      <c r="B79" s="140" t="s">
        <v>123</v>
      </c>
      <c r="C79" s="140"/>
      <c r="D79" s="140"/>
      <c r="E79" s="140"/>
      <c r="F79" s="141" t="s">
        <v>124</v>
      </c>
      <c r="G79" s="141"/>
      <c r="H79" s="141"/>
      <c r="I79" s="141"/>
      <c r="J79" s="141"/>
      <c r="K79" s="141">
        <v>3911001036</v>
      </c>
      <c r="L79" s="141"/>
      <c r="M79" s="134"/>
      <c r="N79" s="134"/>
      <c r="O79" s="134"/>
      <c r="P79" s="134"/>
      <c r="Q79" s="134"/>
      <c r="R79" s="134"/>
      <c r="S79" s="135">
        <v>2562</v>
      </c>
      <c r="T79" s="135"/>
      <c r="U79" s="135">
        <v>2844</v>
      </c>
      <c r="V79" s="135"/>
      <c r="W79" s="135">
        <f t="shared" ref="W79" si="28">U79/S79*100</f>
        <v>111.00702576112411</v>
      </c>
      <c r="X79" s="135"/>
      <c r="Y79" s="136" t="s">
        <v>17</v>
      </c>
      <c r="Z79" s="136"/>
      <c r="AA79" s="136" t="s">
        <v>125</v>
      </c>
      <c r="AB79" s="136"/>
      <c r="AC79" s="136"/>
      <c r="AD79" s="137">
        <v>44883</v>
      </c>
      <c r="AE79" s="138"/>
    </row>
    <row r="80" spans="1:31" x14ac:dyDescent="0.25">
      <c r="A80" s="145">
        <v>21</v>
      </c>
      <c r="B80" s="156" t="s">
        <v>126</v>
      </c>
      <c r="C80" s="157"/>
      <c r="D80" s="157"/>
      <c r="E80" s="158"/>
      <c r="F80" s="106" t="s">
        <v>127</v>
      </c>
      <c r="G80" s="155"/>
      <c r="H80" s="155"/>
      <c r="I80" s="155"/>
      <c r="J80" s="107"/>
      <c r="K80" s="106">
        <v>3914111855</v>
      </c>
      <c r="L80" s="107"/>
      <c r="M80" s="40" t="s">
        <v>150</v>
      </c>
      <c r="N80" s="40"/>
      <c r="O80" s="40"/>
      <c r="P80" s="40"/>
      <c r="Q80" s="40"/>
      <c r="R80" s="40"/>
      <c r="S80" s="42">
        <v>6367.2</v>
      </c>
      <c r="T80" s="42"/>
      <c r="U80" s="42">
        <v>7068</v>
      </c>
      <c r="V80" s="42"/>
      <c r="W80" s="42">
        <f t="shared" ref="W80" si="29">U80/S80*100</f>
        <v>111.00640784018093</v>
      </c>
      <c r="X80" s="42"/>
      <c r="Y80" s="112" t="s">
        <v>17</v>
      </c>
      <c r="Z80" s="113"/>
      <c r="AA80" s="190" t="s">
        <v>128</v>
      </c>
      <c r="AB80" s="191"/>
      <c r="AC80" s="192"/>
      <c r="AD80" s="115">
        <v>44883</v>
      </c>
      <c r="AE80" s="116"/>
    </row>
    <row r="81" spans="1:31" x14ac:dyDescent="0.25">
      <c r="A81" s="143"/>
      <c r="B81" s="159"/>
      <c r="C81" s="160"/>
      <c r="D81" s="160"/>
      <c r="E81" s="161"/>
      <c r="F81" s="108"/>
      <c r="G81" s="165"/>
      <c r="H81" s="165"/>
      <c r="I81" s="165"/>
      <c r="J81" s="109"/>
      <c r="K81" s="108"/>
      <c r="L81" s="109"/>
      <c r="M81" s="49" t="s">
        <v>151</v>
      </c>
      <c r="N81" s="49"/>
      <c r="O81" s="49"/>
      <c r="P81" s="49"/>
      <c r="Q81" s="49"/>
      <c r="R81" s="49"/>
      <c r="S81" s="17">
        <v>4006.8</v>
      </c>
      <c r="T81" s="17"/>
      <c r="U81" s="17">
        <v>4447.2</v>
      </c>
      <c r="V81" s="17"/>
      <c r="W81" s="17">
        <f t="shared" ref="W81" si="30">U81/S81*100</f>
        <v>110.99131476489966</v>
      </c>
      <c r="X81" s="17"/>
      <c r="Y81" s="69"/>
      <c r="Z81" s="70"/>
      <c r="AA81" s="193"/>
      <c r="AB81" s="194"/>
      <c r="AC81" s="195"/>
      <c r="AD81" s="72"/>
      <c r="AE81" s="73"/>
    </row>
    <row r="82" spans="1:31" x14ac:dyDescent="0.25">
      <c r="A82" s="143"/>
      <c r="B82" s="159"/>
      <c r="C82" s="160"/>
      <c r="D82" s="160"/>
      <c r="E82" s="161"/>
      <c r="F82" s="108"/>
      <c r="G82" s="165"/>
      <c r="H82" s="165"/>
      <c r="I82" s="165"/>
      <c r="J82" s="109"/>
      <c r="K82" s="108"/>
      <c r="L82" s="109"/>
      <c r="M82" s="49" t="s">
        <v>152</v>
      </c>
      <c r="N82" s="49"/>
      <c r="O82" s="49"/>
      <c r="P82" s="49"/>
      <c r="Q82" s="49"/>
      <c r="R82" s="49"/>
      <c r="S82" s="17">
        <v>4322.3999999999996</v>
      </c>
      <c r="T82" s="17"/>
      <c r="U82" s="17">
        <v>4797.6000000000004</v>
      </c>
      <c r="V82" s="17"/>
      <c r="W82" s="17">
        <f t="shared" ref="W82" si="31">U82/S82*100</f>
        <v>110.99389228206553</v>
      </c>
      <c r="X82" s="17"/>
      <c r="Y82" s="69"/>
      <c r="Z82" s="70"/>
      <c r="AA82" s="193"/>
      <c r="AB82" s="194"/>
      <c r="AC82" s="195"/>
      <c r="AD82" s="72"/>
      <c r="AE82" s="73"/>
    </row>
    <row r="83" spans="1:31" x14ac:dyDescent="0.25">
      <c r="A83" s="143"/>
      <c r="B83" s="159"/>
      <c r="C83" s="160"/>
      <c r="D83" s="160"/>
      <c r="E83" s="161"/>
      <c r="F83" s="108"/>
      <c r="G83" s="165"/>
      <c r="H83" s="165"/>
      <c r="I83" s="165"/>
      <c r="J83" s="109"/>
      <c r="K83" s="108"/>
      <c r="L83" s="109"/>
      <c r="M83" s="49" t="s">
        <v>153</v>
      </c>
      <c r="N83" s="49"/>
      <c r="O83" s="49"/>
      <c r="P83" s="49"/>
      <c r="Q83" s="49"/>
      <c r="R83" s="49"/>
      <c r="S83" s="17">
        <v>4204.8</v>
      </c>
      <c r="T83" s="17"/>
      <c r="U83" s="17">
        <v>4666.8</v>
      </c>
      <c r="V83" s="17"/>
      <c r="W83" s="17">
        <f t="shared" ref="W83" si="32">U83/S83*100</f>
        <v>110.98744292237444</v>
      </c>
      <c r="X83" s="17"/>
      <c r="Y83" s="69"/>
      <c r="Z83" s="70"/>
      <c r="AA83" s="193"/>
      <c r="AB83" s="194"/>
      <c r="AC83" s="195"/>
      <c r="AD83" s="72"/>
      <c r="AE83" s="73"/>
    </row>
    <row r="84" spans="1:31" x14ac:dyDescent="0.25">
      <c r="A84" s="143"/>
      <c r="B84" s="159"/>
      <c r="C84" s="160"/>
      <c r="D84" s="160"/>
      <c r="E84" s="161"/>
      <c r="F84" s="82"/>
      <c r="G84" s="83"/>
      <c r="H84" s="83"/>
      <c r="I84" s="83"/>
      <c r="J84" s="84"/>
      <c r="K84" s="82"/>
      <c r="L84" s="84"/>
      <c r="M84" s="49" t="s">
        <v>154</v>
      </c>
      <c r="N84" s="49"/>
      <c r="O84" s="49"/>
      <c r="P84" s="49"/>
      <c r="Q84" s="49"/>
      <c r="R84" s="49"/>
      <c r="S84" s="17">
        <v>4410</v>
      </c>
      <c r="T84" s="17"/>
      <c r="U84" s="17">
        <v>4894.8</v>
      </c>
      <c r="V84" s="17"/>
      <c r="W84" s="17">
        <f t="shared" ref="W84" si="33">U84/S84*100</f>
        <v>110.99319727891157</v>
      </c>
      <c r="X84" s="17"/>
      <c r="Y84" s="85"/>
      <c r="Z84" s="86"/>
      <c r="AA84" s="196"/>
      <c r="AB84" s="197"/>
      <c r="AC84" s="198"/>
      <c r="AD84" s="93"/>
      <c r="AE84" s="94"/>
    </row>
    <row r="85" spans="1:31" x14ac:dyDescent="0.25">
      <c r="A85" s="143"/>
      <c r="B85" s="159"/>
      <c r="C85" s="160"/>
      <c r="D85" s="160"/>
      <c r="E85" s="161"/>
      <c r="F85" s="49" t="s">
        <v>129</v>
      </c>
      <c r="G85" s="49"/>
      <c r="H85" s="49"/>
      <c r="I85" s="49"/>
      <c r="J85" s="49"/>
      <c r="K85" s="49">
        <v>3906257748</v>
      </c>
      <c r="L85" s="49"/>
      <c r="M85" s="52"/>
      <c r="N85" s="52"/>
      <c r="O85" s="52"/>
      <c r="P85" s="52"/>
      <c r="Q85" s="52"/>
      <c r="R85" s="52"/>
      <c r="S85" s="17">
        <v>3469.2</v>
      </c>
      <c r="T85" s="17"/>
      <c r="U85" s="17" t="s">
        <v>50</v>
      </c>
      <c r="V85" s="17"/>
      <c r="W85" s="17" t="s">
        <v>50</v>
      </c>
      <c r="X85" s="17"/>
      <c r="Y85" s="52" t="s">
        <v>17</v>
      </c>
      <c r="Z85" s="52"/>
      <c r="AA85" s="52" t="s">
        <v>130</v>
      </c>
      <c r="AB85" s="52"/>
      <c r="AC85" s="52"/>
      <c r="AD85" s="38">
        <v>44883</v>
      </c>
      <c r="AE85" s="39"/>
    </row>
    <row r="86" spans="1:31" x14ac:dyDescent="0.25">
      <c r="A86" s="143"/>
      <c r="B86" s="159"/>
      <c r="C86" s="160"/>
      <c r="D86" s="160"/>
      <c r="E86" s="161"/>
      <c r="F86" s="52" t="s">
        <v>131</v>
      </c>
      <c r="G86" s="52"/>
      <c r="H86" s="52"/>
      <c r="I86" s="52"/>
      <c r="J86" s="52"/>
      <c r="K86" s="49">
        <v>3914008752</v>
      </c>
      <c r="L86" s="49"/>
      <c r="M86" s="52"/>
      <c r="N86" s="52"/>
      <c r="O86" s="52"/>
      <c r="P86" s="52"/>
      <c r="Q86" s="52"/>
      <c r="R86" s="52"/>
      <c r="S86" s="17">
        <v>2856</v>
      </c>
      <c r="T86" s="17"/>
      <c r="U86" s="17">
        <v>3170</v>
      </c>
      <c r="V86" s="17"/>
      <c r="W86" s="17">
        <f t="shared" ref="W86:W89" si="34">U86/S86*100</f>
        <v>110.99439775910365</v>
      </c>
      <c r="X86" s="17"/>
      <c r="Y86" s="52" t="s">
        <v>13</v>
      </c>
      <c r="Z86" s="52"/>
      <c r="AA86" s="52" t="s">
        <v>132</v>
      </c>
      <c r="AB86" s="52"/>
      <c r="AC86" s="52"/>
      <c r="AD86" s="38">
        <v>44883</v>
      </c>
      <c r="AE86" s="39"/>
    </row>
    <row r="87" spans="1:31" x14ac:dyDescent="0.25">
      <c r="A87" s="143"/>
      <c r="B87" s="159"/>
      <c r="C87" s="160"/>
      <c r="D87" s="160"/>
      <c r="E87" s="161"/>
      <c r="F87" s="49" t="s">
        <v>133</v>
      </c>
      <c r="G87" s="49"/>
      <c r="H87" s="49"/>
      <c r="I87" s="49"/>
      <c r="J87" s="49"/>
      <c r="K87" s="49">
        <v>3914021778</v>
      </c>
      <c r="L87" s="49"/>
      <c r="M87" s="52"/>
      <c r="N87" s="52"/>
      <c r="O87" s="52"/>
      <c r="P87" s="52"/>
      <c r="Q87" s="52"/>
      <c r="R87" s="52"/>
      <c r="S87" s="17">
        <v>2972</v>
      </c>
      <c r="T87" s="17"/>
      <c r="U87" s="17">
        <v>3042</v>
      </c>
      <c r="V87" s="17"/>
      <c r="W87" s="17">
        <f t="shared" si="34"/>
        <v>102.35531628532975</v>
      </c>
      <c r="X87" s="17"/>
      <c r="Y87" s="52" t="s">
        <v>13</v>
      </c>
      <c r="Z87" s="52"/>
      <c r="AA87" s="52" t="s">
        <v>134</v>
      </c>
      <c r="AB87" s="52"/>
      <c r="AC87" s="52"/>
      <c r="AD87" s="38">
        <v>44882</v>
      </c>
      <c r="AE87" s="39"/>
    </row>
    <row r="88" spans="1:31" x14ac:dyDescent="0.25">
      <c r="A88" s="143"/>
      <c r="B88" s="159"/>
      <c r="C88" s="160"/>
      <c r="D88" s="160"/>
      <c r="E88" s="161"/>
      <c r="F88" s="49" t="s">
        <v>135</v>
      </c>
      <c r="G88" s="49"/>
      <c r="H88" s="49"/>
      <c r="I88" s="49"/>
      <c r="J88" s="49"/>
      <c r="K88" s="49">
        <v>7806511035</v>
      </c>
      <c r="L88" s="49"/>
      <c r="M88" s="52"/>
      <c r="N88" s="52"/>
      <c r="O88" s="52"/>
      <c r="P88" s="52"/>
      <c r="Q88" s="52"/>
      <c r="R88" s="52"/>
      <c r="S88" s="17">
        <v>3064.41</v>
      </c>
      <c r="T88" s="17"/>
      <c r="U88" s="17">
        <v>3098</v>
      </c>
      <c r="V88" s="17"/>
      <c r="W88" s="17">
        <f t="shared" si="34"/>
        <v>101.09613269764817</v>
      </c>
      <c r="X88" s="17"/>
      <c r="Y88" s="52" t="s">
        <v>13</v>
      </c>
      <c r="Z88" s="52"/>
      <c r="AA88" s="52" t="s">
        <v>136</v>
      </c>
      <c r="AB88" s="52"/>
      <c r="AC88" s="52"/>
      <c r="AD88" s="38">
        <v>44882</v>
      </c>
      <c r="AE88" s="39"/>
    </row>
    <row r="89" spans="1:31" ht="16.5" thickBot="1" x14ac:dyDescent="0.3">
      <c r="A89" s="144"/>
      <c r="B89" s="162"/>
      <c r="C89" s="163"/>
      <c r="D89" s="163"/>
      <c r="E89" s="164"/>
      <c r="F89" s="76" t="s">
        <v>137</v>
      </c>
      <c r="G89" s="76"/>
      <c r="H89" s="76"/>
      <c r="I89" s="76"/>
      <c r="J89" s="76"/>
      <c r="K89" s="44">
        <v>3906395836</v>
      </c>
      <c r="L89" s="44"/>
      <c r="M89" s="76"/>
      <c r="N89" s="76"/>
      <c r="O89" s="76"/>
      <c r="P89" s="76"/>
      <c r="Q89" s="76"/>
      <c r="R89" s="76"/>
      <c r="S89" s="45">
        <v>3469.2</v>
      </c>
      <c r="T89" s="45"/>
      <c r="U89" s="45">
        <v>3850.8</v>
      </c>
      <c r="V89" s="45"/>
      <c r="W89" s="45">
        <f t="shared" si="34"/>
        <v>110.99965409892772</v>
      </c>
      <c r="X89" s="45"/>
      <c r="Y89" s="76" t="s">
        <v>17</v>
      </c>
      <c r="Z89" s="76"/>
      <c r="AA89" s="76" t="s">
        <v>130</v>
      </c>
      <c r="AB89" s="76"/>
      <c r="AC89" s="76"/>
      <c r="AD89" s="117">
        <v>44883</v>
      </c>
      <c r="AE89" s="118"/>
    </row>
    <row r="90" spans="1:31" ht="16.5" thickBot="1" x14ac:dyDescent="0.3">
      <c r="A90" s="6">
        <v>22</v>
      </c>
      <c r="B90" s="201" t="s">
        <v>138</v>
      </c>
      <c r="C90" s="201"/>
      <c r="D90" s="201"/>
      <c r="E90" s="201"/>
      <c r="F90" s="202" t="s">
        <v>139</v>
      </c>
      <c r="G90" s="202"/>
      <c r="H90" s="202"/>
      <c r="I90" s="202"/>
      <c r="J90" s="202"/>
      <c r="K90" s="202">
        <v>3912503800</v>
      </c>
      <c r="L90" s="202"/>
      <c r="M90" s="186"/>
      <c r="N90" s="186"/>
      <c r="O90" s="186"/>
      <c r="P90" s="186"/>
      <c r="Q90" s="186"/>
      <c r="R90" s="186"/>
      <c r="S90" s="185">
        <v>2052</v>
      </c>
      <c r="T90" s="185"/>
      <c r="U90" s="185">
        <v>2219</v>
      </c>
      <c r="V90" s="185"/>
      <c r="W90" s="185">
        <f t="shared" ref="W90" si="35">U90/S90*100</f>
        <v>108.13840155945419</v>
      </c>
      <c r="X90" s="185"/>
      <c r="Y90" s="186" t="s">
        <v>13</v>
      </c>
      <c r="Z90" s="186"/>
      <c r="AA90" s="186" t="s">
        <v>140</v>
      </c>
      <c r="AB90" s="186"/>
      <c r="AC90" s="186"/>
      <c r="AD90" s="187">
        <v>44881</v>
      </c>
      <c r="AE90" s="188"/>
    </row>
    <row r="91" spans="1:31" hidden="1" x14ac:dyDescent="0.25">
      <c r="A91" s="3"/>
      <c r="B91" s="15"/>
      <c r="C91" s="15"/>
      <c r="D91" s="15"/>
      <c r="E91" s="15"/>
      <c r="F91" s="15"/>
      <c r="G91" s="15"/>
      <c r="H91" s="15"/>
      <c r="I91" s="15"/>
      <c r="J91" s="15"/>
      <c r="K91" s="200"/>
      <c r="L91" s="200"/>
      <c r="M91" s="15"/>
      <c r="N91" s="15"/>
      <c r="O91" s="15"/>
      <c r="P91" s="15"/>
      <c r="Q91" s="15"/>
      <c r="R91" s="15"/>
      <c r="S91" s="16"/>
      <c r="T91" s="16"/>
      <c r="U91" s="16"/>
      <c r="V91" s="16"/>
      <c r="W91" s="16"/>
      <c r="X91" s="16"/>
      <c r="Y91" s="15"/>
      <c r="Z91" s="15"/>
      <c r="AA91" s="15"/>
      <c r="AB91" s="15"/>
      <c r="AC91" s="15"/>
      <c r="AD91" s="189"/>
      <c r="AE91" s="189"/>
    </row>
    <row r="92" spans="1:31" hidden="1" x14ac:dyDescent="0.25">
      <c r="A92" s="2"/>
      <c r="B92" s="52"/>
      <c r="C92" s="52"/>
      <c r="D92" s="52"/>
      <c r="E92" s="52"/>
      <c r="F92" s="52"/>
      <c r="G92" s="52"/>
      <c r="H92" s="52"/>
      <c r="I92" s="52"/>
      <c r="J92" s="52"/>
      <c r="K92" s="49"/>
      <c r="L92" s="49"/>
      <c r="M92" s="52"/>
      <c r="N92" s="52"/>
      <c r="O92" s="52"/>
      <c r="P92" s="52"/>
      <c r="Q92" s="52"/>
      <c r="R92" s="52"/>
      <c r="S92" s="17"/>
      <c r="T92" s="17"/>
      <c r="U92" s="17"/>
      <c r="V92" s="17"/>
      <c r="W92" s="17"/>
      <c r="X92" s="17"/>
      <c r="Y92" s="52"/>
      <c r="Z92" s="52"/>
      <c r="AA92" s="52"/>
      <c r="AB92" s="52"/>
      <c r="AC92" s="52"/>
      <c r="AD92" s="139"/>
      <c r="AE92" s="139"/>
    </row>
    <row r="93" spans="1:31" hidden="1" x14ac:dyDescent="0.25">
      <c r="A93" s="2"/>
      <c r="B93" s="52"/>
      <c r="C93" s="52"/>
      <c r="D93" s="52"/>
      <c r="E93" s="52"/>
      <c r="F93" s="52"/>
      <c r="G93" s="52"/>
      <c r="H93" s="52"/>
      <c r="I93" s="52"/>
      <c r="J93" s="52"/>
      <c r="K93" s="49"/>
      <c r="L93" s="49"/>
      <c r="M93" s="52"/>
      <c r="N93" s="52"/>
      <c r="O93" s="52"/>
      <c r="P93" s="52"/>
      <c r="Q93" s="52"/>
      <c r="R93" s="52"/>
      <c r="S93" s="17"/>
      <c r="T93" s="17"/>
      <c r="U93" s="17"/>
      <c r="V93" s="17"/>
      <c r="W93" s="17"/>
      <c r="X93" s="17"/>
      <c r="Y93" s="52"/>
      <c r="Z93" s="52"/>
      <c r="AA93" s="52"/>
      <c r="AB93" s="52"/>
      <c r="AC93" s="52"/>
      <c r="AD93" s="139"/>
      <c r="AE93" s="139"/>
    </row>
    <row r="94" spans="1:31" hidden="1" x14ac:dyDescent="0.25">
      <c r="A94" s="2"/>
      <c r="B94" s="52"/>
      <c r="C94" s="52"/>
      <c r="D94" s="52"/>
      <c r="E94" s="52"/>
      <c r="F94" s="52"/>
      <c r="G94" s="52"/>
      <c r="H94" s="52"/>
      <c r="I94" s="52"/>
      <c r="J94" s="52"/>
      <c r="K94" s="49"/>
      <c r="L94" s="49"/>
      <c r="M94" s="52"/>
      <c r="N94" s="52"/>
      <c r="O94" s="52"/>
      <c r="P94" s="52"/>
      <c r="Q94" s="52"/>
      <c r="R94" s="52"/>
      <c r="S94" s="17"/>
      <c r="T94" s="17"/>
      <c r="U94" s="17"/>
      <c r="V94" s="17"/>
      <c r="W94" s="17"/>
      <c r="X94" s="17"/>
      <c r="Y94" s="52"/>
      <c r="Z94" s="52"/>
      <c r="AA94" s="52"/>
      <c r="AB94" s="52"/>
      <c r="AC94" s="52"/>
      <c r="AD94" s="139"/>
      <c r="AE94" s="139"/>
    </row>
    <row r="95" spans="1:31" hidden="1" x14ac:dyDescent="0.25">
      <c r="A95" s="2"/>
      <c r="B95" s="52"/>
      <c r="C95" s="52"/>
      <c r="D95" s="52"/>
      <c r="E95" s="52"/>
      <c r="F95" s="52"/>
      <c r="G95" s="52"/>
      <c r="H95" s="52"/>
      <c r="I95" s="52"/>
      <c r="J95" s="52"/>
      <c r="K95" s="49"/>
      <c r="L95" s="49"/>
      <c r="M95" s="52"/>
      <c r="N95" s="52"/>
      <c r="O95" s="52"/>
      <c r="P95" s="52"/>
      <c r="Q95" s="52"/>
      <c r="R95" s="52"/>
      <c r="S95" s="17"/>
      <c r="T95" s="17"/>
      <c r="U95" s="17"/>
      <c r="V95" s="17"/>
      <c r="W95" s="17"/>
      <c r="X95" s="17"/>
      <c r="Y95" s="52"/>
      <c r="Z95" s="52"/>
      <c r="AA95" s="52"/>
      <c r="AB95" s="52"/>
      <c r="AC95" s="52"/>
      <c r="AD95" s="139"/>
      <c r="AE95" s="139"/>
    </row>
    <row r="96" spans="1:31" hidden="1" x14ac:dyDescent="0.25">
      <c r="A96" s="2"/>
      <c r="B96" s="52"/>
      <c r="C96" s="52"/>
      <c r="D96" s="52"/>
      <c r="E96" s="52"/>
      <c r="F96" s="52"/>
      <c r="G96" s="52"/>
      <c r="H96" s="52"/>
      <c r="I96" s="52"/>
      <c r="J96" s="52"/>
      <c r="K96" s="49"/>
      <c r="L96" s="49"/>
      <c r="M96" s="52"/>
      <c r="N96" s="52"/>
      <c r="O96" s="52"/>
      <c r="P96" s="52"/>
      <c r="Q96" s="52"/>
      <c r="R96" s="52"/>
      <c r="S96" s="17"/>
      <c r="T96" s="17"/>
      <c r="U96" s="17"/>
      <c r="V96" s="17"/>
      <c r="W96" s="17"/>
      <c r="X96" s="17"/>
      <c r="Y96" s="52"/>
      <c r="Z96" s="52"/>
      <c r="AA96" s="52"/>
      <c r="AB96" s="52"/>
      <c r="AC96" s="52"/>
      <c r="AD96" s="139"/>
      <c r="AE96" s="139"/>
    </row>
    <row r="97" spans="1:31" hidden="1" x14ac:dyDescent="0.25">
      <c r="A97" s="2"/>
      <c r="B97" s="52"/>
      <c r="C97" s="52"/>
      <c r="D97" s="52"/>
      <c r="E97" s="52"/>
      <c r="F97" s="52"/>
      <c r="G97" s="52"/>
      <c r="H97" s="52"/>
      <c r="I97" s="52"/>
      <c r="J97" s="52"/>
      <c r="K97" s="49"/>
      <c r="L97" s="49"/>
      <c r="M97" s="52"/>
      <c r="N97" s="52"/>
      <c r="O97" s="52"/>
      <c r="P97" s="52"/>
      <c r="Q97" s="52"/>
      <c r="R97" s="52"/>
      <c r="S97" s="17"/>
      <c r="T97" s="17"/>
      <c r="U97" s="17"/>
      <c r="V97" s="17"/>
      <c r="W97" s="17"/>
      <c r="X97" s="17"/>
      <c r="Y97" s="52"/>
      <c r="Z97" s="52"/>
      <c r="AA97" s="52"/>
      <c r="AB97" s="52"/>
      <c r="AC97" s="52"/>
      <c r="AD97" s="139"/>
      <c r="AE97" s="139"/>
    </row>
    <row r="98" spans="1:31" x14ac:dyDescent="0.25"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</row>
  </sheetData>
  <mergeCells count="754">
    <mergeCell ref="AD91:AE91"/>
    <mergeCell ref="F80:J84"/>
    <mergeCell ref="K80:L84"/>
    <mergeCell ref="Y80:Z84"/>
    <mergeCell ref="AA80:AC84"/>
    <mergeCell ref="AD80:AE84"/>
    <mergeCell ref="A80:A89"/>
    <mergeCell ref="B80:E89"/>
    <mergeCell ref="B1:AE4"/>
    <mergeCell ref="B91:E91"/>
    <mergeCell ref="F91:J91"/>
    <mergeCell ref="K91:L91"/>
    <mergeCell ref="M91:R91"/>
    <mergeCell ref="S91:T91"/>
    <mergeCell ref="U91:V91"/>
    <mergeCell ref="W91:X91"/>
    <mergeCell ref="Y91:Z91"/>
    <mergeCell ref="AA91:AC91"/>
    <mergeCell ref="AD89:AE89"/>
    <mergeCell ref="B90:E90"/>
    <mergeCell ref="F90:J90"/>
    <mergeCell ref="K90:L90"/>
    <mergeCell ref="M90:R90"/>
    <mergeCell ref="S90:T90"/>
    <mergeCell ref="U90:V90"/>
    <mergeCell ref="W90:X90"/>
    <mergeCell ref="Y90:Z90"/>
    <mergeCell ref="AA90:AC90"/>
    <mergeCell ref="AD90:AE90"/>
    <mergeCell ref="F89:J89"/>
    <mergeCell ref="K89:L89"/>
    <mergeCell ref="M89:R89"/>
    <mergeCell ref="S89:T89"/>
    <mergeCell ref="U89:V89"/>
    <mergeCell ref="W89:X89"/>
    <mergeCell ref="Y89:Z89"/>
    <mergeCell ref="AA89:AC89"/>
    <mergeCell ref="AD87:AE87"/>
    <mergeCell ref="F88:J88"/>
    <mergeCell ref="K88:L88"/>
    <mergeCell ref="M88:R88"/>
    <mergeCell ref="S88:T88"/>
    <mergeCell ref="U88:V88"/>
    <mergeCell ref="W88:X88"/>
    <mergeCell ref="Y88:Z88"/>
    <mergeCell ref="AA88:AC88"/>
    <mergeCell ref="AD88:AE88"/>
    <mergeCell ref="F87:J87"/>
    <mergeCell ref="K87:L87"/>
    <mergeCell ref="M87:R87"/>
    <mergeCell ref="S87:T87"/>
    <mergeCell ref="U87:V87"/>
    <mergeCell ref="W87:X87"/>
    <mergeCell ref="Y87:Z87"/>
    <mergeCell ref="AA87:AC87"/>
    <mergeCell ref="AD85:AE85"/>
    <mergeCell ref="F86:J86"/>
    <mergeCell ref="K86:L86"/>
    <mergeCell ref="M86:R86"/>
    <mergeCell ref="S86:T86"/>
    <mergeCell ref="U86:V86"/>
    <mergeCell ref="W86:X86"/>
    <mergeCell ref="Y86:Z86"/>
    <mergeCell ref="AA86:AC86"/>
    <mergeCell ref="AD86:AE86"/>
    <mergeCell ref="F85:J85"/>
    <mergeCell ref="K85:L85"/>
    <mergeCell ref="M85:R85"/>
    <mergeCell ref="S85:T85"/>
    <mergeCell ref="U85:V85"/>
    <mergeCell ref="W85:X85"/>
    <mergeCell ref="Y85:Z85"/>
    <mergeCell ref="AA85:AC85"/>
    <mergeCell ref="M84:R84"/>
    <mergeCell ref="S84:T84"/>
    <mergeCell ref="U84:V84"/>
    <mergeCell ref="W84:X84"/>
    <mergeCell ref="M83:R83"/>
    <mergeCell ref="S83:T83"/>
    <mergeCell ref="U83:V83"/>
    <mergeCell ref="W83:X83"/>
    <mergeCell ref="S81:T81"/>
    <mergeCell ref="U81:V81"/>
    <mergeCell ref="W81:X81"/>
    <mergeCell ref="M82:R82"/>
    <mergeCell ref="S82:T82"/>
    <mergeCell ref="U82:V82"/>
    <mergeCell ref="W82:X82"/>
    <mergeCell ref="A71:A76"/>
    <mergeCell ref="B71:E76"/>
    <mergeCell ref="F77:J78"/>
    <mergeCell ref="K77:L78"/>
    <mergeCell ref="Y77:Z78"/>
    <mergeCell ref="AA77:AC78"/>
    <mergeCell ref="AD77:AE78"/>
    <mergeCell ref="A77:A78"/>
    <mergeCell ref="B77:E78"/>
    <mergeCell ref="M77:R77"/>
    <mergeCell ref="S77:T77"/>
    <mergeCell ref="U77:V77"/>
    <mergeCell ref="W77:X77"/>
    <mergeCell ref="M76:R76"/>
    <mergeCell ref="S76:T76"/>
    <mergeCell ref="U76:V76"/>
    <mergeCell ref="W76:X76"/>
    <mergeCell ref="F75:J76"/>
    <mergeCell ref="K75:L76"/>
    <mergeCell ref="Y75:Z76"/>
    <mergeCell ref="AA75:AC76"/>
    <mergeCell ref="AD75:AE76"/>
    <mergeCell ref="M75:R75"/>
    <mergeCell ref="S75:T75"/>
    <mergeCell ref="A61:A62"/>
    <mergeCell ref="B61:E62"/>
    <mergeCell ref="A63:A64"/>
    <mergeCell ref="B63:E64"/>
    <mergeCell ref="A65:A66"/>
    <mergeCell ref="B65:E66"/>
    <mergeCell ref="A67:A68"/>
    <mergeCell ref="B67:E68"/>
    <mergeCell ref="B69:E70"/>
    <mergeCell ref="A69:A70"/>
    <mergeCell ref="A42:A49"/>
    <mergeCell ref="B42:E49"/>
    <mergeCell ref="A50:A51"/>
    <mergeCell ref="B50:E51"/>
    <mergeCell ref="A52:A53"/>
    <mergeCell ref="B52:E53"/>
    <mergeCell ref="A54:A56"/>
    <mergeCell ref="B54:E56"/>
    <mergeCell ref="F58:J60"/>
    <mergeCell ref="B58:E60"/>
    <mergeCell ref="A58:A60"/>
    <mergeCell ref="F42:J42"/>
    <mergeCell ref="A34:A35"/>
    <mergeCell ref="B34:E35"/>
    <mergeCell ref="Y37:Z38"/>
    <mergeCell ref="AA37:AC38"/>
    <mergeCell ref="AD37:AE38"/>
    <mergeCell ref="F37:J38"/>
    <mergeCell ref="K37:L38"/>
    <mergeCell ref="A36:A41"/>
    <mergeCell ref="B36:E41"/>
    <mergeCell ref="AD41:AE41"/>
    <mergeCell ref="AD39:AE39"/>
    <mergeCell ref="F40:J40"/>
    <mergeCell ref="K40:L40"/>
    <mergeCell ref="M40:R40"/>
    <mergeCell ref="S40:T40"/>
    <mergeCell ref="U40:V40"/>
    <mergeCell ref="W40:X40"/>
    <mergeCell ref="Y40:Z40"/>
    <mergeCell ref="AA40:AC40"/>
    <mergeCell ref="AD40:AE40"/>
    <mergeCell ref="F39:J39"/>
    <mergeCell ref="K39:L39"/>
    <mergeCell ref="M39:R39"/>
    <mergeCell ref="S39:T39"/>
    <mergeCell ref="AD94:AE94"/>
    <mergeCell ref="AD93:AE93"/>
    <mergeCell ref="W92:X92"/>
    <mergeCell ref="A13:A17"/>
    <mergeCell ref="A18:A26"/>
    <mergeCell ref="A27:A30"/>
    <mergeCell ref="A31:A33"/>
    <mergeCell ref="B18:E26"/>
    <mergeCell ref="F27:J28"/>
    <mergeCell ref="K27:L28"/>
    <mergeCell ref="Y27:Z28"/>
    <mergeCell ref="B27:E30"/>
    <mergeCell ref="B31:E33"/>
    <mergeCell ref="K16:L17"/>
    <mergeCell ref="Y19:Z21"/>
    <mergeCell ref="F22:J26"/>
    <mergeCell ref="K22:L26"/>
    <mergeCell ref="B13:E17"/>
    <mergeCell ref="F19:J21"/>
    <mergeCell ref="K19:L21"/>
    <mergeCell ref="F16:J17"/>
    <mergeCell ref="W33:X33"/>
    <mergeCell ref="Y33:Z33"/>
    <mergeCell ref="W31:X31"/>
    <mergeCell ref="AD98:AE98"/>
    <mergeCell ref="W97:X97"/>
    <mergeCell ref="Y97:Z97"/>
    <mergeCell ref="AA97:AC97"/>
    <mergeCell ref="AD97:AE97"/>
    <mergeCell ref="AD96:AE96"/>
    <mergeCell ref="W95:X95"/>
    <mergeCell ref="Y95:Z95"/>
    <mergeCell ref="AA95:AC95"/>
    <mergeCell ref="AD95:AE95"/>
    <mergeCell ref="B98:E98"/>
    <mergeCell ref="F98:J98"/>
    <mergeCell ref="K98:L98"/>
    <mergeCell ref="M98:R98"/>
    <mergeCell ref="S98:T98"/>
    <mergeCell ref="U98:V98"/>
    <mergeCell ref="W96:X96"/>
    <mergeCell ref="Y96:Z96"/>
    <mergeCell ref="AA96:AC96"/>
    <mergeCell ref="B97:E97"/>
    <mergeCell ref="F97:J97"/>
    <mergeCell ref="K97:L97"/>
    <mergeCell ref="M97:R97"/>
    <mergeCell ref="S97:T97"/>
    <mergeCell ref="U97:V97"/>
    <mergeCell ref="B96:E96"/>
    <mergeCell ref="F96:J96"/>
    <mergeCell ref="K96:L96"/>
    <mergeCell ref="M96:R96"/>
    <mergeCell ref="S96:T96"/>
    <mergeCell ref="U96:V96"/>
    <mergeCell ref="W98:X98"/>
    <mergeCell ref="Y98:Z98"/>
    <mergeCell ref="AA98:AC98"/>
    <mergeCell ref="W93:X93"/>
    <mergeCell ref="Y93:Z93"/>
    <mergeCell ref="AA93:AC93"/>
    <mergeCell ref="B94:E94"/>
    <mergeCell ref="F94:J94"/>
    <mergeCell ref="K94:L94"/>
    <mergeCell ref="M94:R94"/>
    <mergeCell ref="S94:T94"/>
    <mergeCell ref="U94:V94"/>
    <mergeCell ref="W94:X94"/>
    <mergeCell ref="Y94:Z94"/>
    <mergeCell ref="AA94:AC94"/>
    <mergeCell ref="B93:E93"/>
    <mergeCell ref="F93:J93"/>
    <mergeCell ref="K93:L93"/>
    <mergeCell ref="M93:R93"/>
    <mergeCell ref="S93:T93"/>
    <mergeCell ref="U93:V93"/>
    <mergeCell ref="B95:E95"/>
    <mergeCell ref="F95:J95"/>
    <mergeCell ref="K95:L95"/>
    <mergeCell ref="M95:R95"/>
    <mergeCell ref="S95:T95"/>
    <mergeCell ref="U95:V95"/>
    <mergeCell ref="AD79:AE79"/>
    <mergeCell ref="B92:E92"/>
    <mergeCell ref="F92:J92"/>
    <mergeCell ref="K92:L92"/>
    <mergeCell ref="M92:R92"/>
    <mergeCell ref="S92:T92"/>
    <mergeCell ref="U92:V92"/>
    <mergeCell ref="Y92:Z92"/>
    <mergeCell ref="AA92:AC92"/>
    <mergeCell ref="AD92:AE92"/>
    <mergeCell ref="M80:R80"/>
    <mergeCell ref="S80:T80"/>
    <mergeCell ref="U80:V80"/>
    <mergeCell ref="W80:X80"/>
    <mergeCell ref="M81:R81"/>
    <mergeCell ref="B79:E79"/>
    <mergeCell ref="F79:J79"/>
    <mergeCell ref="K79:L79"/>
    <mergeCell ref="M79:R79"/>
    <mergeCell ref="S79:T79"/>
    <mergeCell ref="U79:V79"/>
    <mergeCell ref="W79:X79"/>
    <mergeCell ref="Y79:Z79"/>
    <mergeCell ref="AA79:AC79"/>
    <mergeCell ref="M78:R78"/>
    <mergeCell ref="S78:T78"/>
    <mergeCell ref="U78:V78"/>
    <mergeCell ref="W78:X78"/>
    <mergeCell ref="U75:V75"/>
    <mergeCell ref="W75:X75"/>
    <mergeCell ref="F74:J74"/>
    <mergeCell ref="K74:L74"/>
    <mergeCell ref="M74:R74"/>
    <mergeCell ref="S74:T74"/>
    <mergeCell ref="U74:V74"/>
    <mergeCell ref="W74:X74"/>
    <mergeCell ref="Y74:Z74"/>
    <mergeCell ref="AA74:AC74"/>
    <mergeCell ref="AD74:AE74"/>
    <mergeCell ref="F71:J73"/>
    <mergeCell ref="K71:L73"/>
    <mergeCell ref="Y71:Z73"/>
    <mergeCell ref="AA71:AC73"/>
    <mergeCell ref="AD71:AE73"/>
    <mergeCell ref="M73:R73"/>
    <mergeCell ref="S73:T73"/>
    <mergeCell ref="U73:V73"/>
    <mergeCell ref="W73:X73"/>
    <mergeCell ref="M72:R72"/>
    <mergeCell ref="S72:T72"/>
    <mergeCell ref="U72:V72"/>
    <mergeCell ref="W72:X72"/>
    <mergeCell ref="M71:R71"/>
    <mergeCell ref="S71:T71"/>
    <mergeCell ref="U71:V71"/>
    <mergeCell ref="W71:X71"/>
    <mergeCell ref="AD69:AE69"/>
    <mergeCell ref="F70:J70"/>
    <mergeCell ref="K70:L70"/>
    <mergeCell ref="M70:R70"/>
    <mergeCell ref="S70:T70"/>
    <mergeCell ref="U70:V70"/>
    <mergeCell ref="W70:X70"/>
    <mergeCell ref="Y70:Z70"/>
    <mergeCell ref="AA70:AC70"/>
    <mergeCell ref="AD70:AE70"/>
    <mergeCell ref="F69:J69"/>
    <mergeCell ref="K69:L69"/>
    <mergeCell ref="M69:R69"/>
    <mergeCell ref="S69:T69"/>
    <mergeCell ref="U69:V69"/>
    <mergeCell ref="W69:X69"/>
    <mergeCell ref="Y69:Z69"/>
    <mergeCell ref="AA69:AC69"/>
    <mergeCell ref="AD67:AE67"/>
    <mergeCell ref="F68:J68"/>
    <mergeCell ref="K68:L68"/>
    <mergeCell ref="M68:R68"/>
    <mergeCell ref="S68:T68"/>
    <mergeCell ref="U68:V68"/>
    <mergeCell ref="W68:X68"/>
    <mergeCell ref="Y68:Z68"/>
    <mergeCell ref="AA68:AC68"/>
    <mergeCell ref="AD68:AE68"/>
    <mergeCell ref="F67:J67"/>
    <mergeCell ref="K67:L67"/>
    <mergeCell ref="M67:R67"/>
    <mergeCell ref="S67:T67"/>
    <mergeCell ref="U67:V67"/>
    <mergeCell ref="W67:X67"/>
    <mergeCell ref="Y67:Z67"/>
    <mergeCell ref="AA67:AC67"/>
    <mergeCell ref="AD65:AE65"/>
    <mergeCell ref="F66:J66"/>
    <mergeCell ref="K66:L66"/>
    <mergeCell ref="M66:R66"/>
    <mergeCell ref="S66:T66"/>
    <mergeCell ref="U66:V66"/>
    <mergeCell ref="W66:X66"/>
    <mergeCell ref="Y66:Z66"/>
    <mergeCell ref="AA66:AC66"/>
    <mergeCell ref="AD66:AE66"/>
    <mergeCell ref="F65:J65"/>
    <mergeCell ref="K65:L65"/>
    <mergeCell ref="M65:R65"/>
    <mergeCell ref="S65:T65"/>
    <mergeCell ref="U65:V65"/>
    <mergeCell ref="W65:X65"/>
    <mergeCell ref="Y65:Z65"/>
    <mergeCell ref="AA65:AC65"/>
    <mergeCell ref="AD63:AE63"/>
    <mergeCell ref="F64:J64"/>
    <mergeCell ref="K64:L64"/>
    <mergeCell ref="M64:R64"/>
    <mergeCell ref="S64:T64"/>
    <mergeCell ref="U64:V64"/>
    <mergeCell ref="W64:X64"/>
    <mergeCell ref="Y64:Z64"/>
    <mergeCell ref="AA64:AC64"/>
    <mergeCell ref="AD64:AE64"/>
    <mergeCell ref="F63:J63"/>
    <mergeCell ref="K63:L63"/>
    <mergeCell ref="M63:R63"/>
    <mergeCell ref="S63:T63"/>
    <mergeCell ref="U63:V63"/>
    <mergeCell ref="W63:X63"/>
    <mergeCell ref="Y63:Z63"/>
    <mergeCell ref="AA63:AC63"/>
    <mergeCell ref="AD61:AE61"/>
    <mergeCell ref="F62:J62"/>
    <mergeCell ref="K62:L62"/>
    <mergeCell ref="M62:R62"/>
    <mergeCell ref="S62:T62"/>
    <mergeCell ref="U62:V62"/>
    <mergeCell ref="W62:X62"/>
    <mergeCell ref="Y62:Z62"/>
    <mergeCell ref="AA62:AC62"/>
    <mergeCell ref="AD62:AE62"/>
    <mergeCell ref="F61:J61"/>
    <mergeCell ref="K61:L61"/>
    <mergeCell ref="M61:R61"/>
    <mergeCell ref="S61:T61"/>
    <mergeCell ref="U61:V61"/>
    <mergeCell ref="W61:X61"/>
    <mergeCell ref="Y61:Z61"/>
    <mergeCell ref="AA61:AC61"/>
    <mergeCell ref="M60:R60"/>
    <mergeCell ref="S60:T60"/>
    <mergeCell ref="U60:V60"/>
    <mergeCell ref="W60:X60"/>
    <mergeCell ref="K58:L60"/>
    <mergeCell ref="Y58:Z60"/>
    <mergeCell ref="AA58:AC60"/>
    <mergeCell ref="AD58:AE60"/>
    <mergeCell ref="M59:R59"/>
    <mergeCell ref="S59:T59"/>
    <mergeCell ref="U59:V59"/>
    <mergeCell ref="W59:X59"/>
    <mergeCell ref="AD57:AE57"/>
    <mergeCell ref="M58:R58"/>
    <mergeCell ref="S58:T58"/>
    <mergeCell ref="U58:V58"/>
    <mergeCell ref="W58:X58"/>
    <mergeCell ref="B57:E57"/>
    <mergeCell ref="F57:J57"/>
    <mergeCell ref="K57:L57"/>
    <mergeCell ref="M57:R57"/>
    <mergeCell ref="S57:T57"/>
    <mergeCell ref="U57:V57"/>
    <mergeCell ref="W57:X57"/>
    <mergeCell ref="Y57:Z57"/>
    <mergeCell ref="AA57:AC57"/>
    <mergeCell ref="AD55:AE55"/>
    <mergeCell ref="F56:J56"/>
    <mergeCell ref="K56:L56"/>
    <mergeCell ref="M56:R56"/>
    <mergeCell ref="S56:T56"/>
    <mergeCell ref="U56:V56"/>
    <mergeCell ref="W56:X56"/>
    <mergeCell ref="Y56:Z56"/>
    <mergeCell ref="AA56:AC56"/>
    <mergeCell ref="AD56:AE56"/>
    <mergeCell ref="F55:J55"/>
    <mergeCell ref="K55:L55"/>
    <mergeCell ref="M55:R55"/>
    <mergeCell ref="S55:T55"/>
    <mergeCell ref="U55:V55"/>
    <mergeCell ref="W55:X55"/>
    <mergeCell ref="Y55:Z55"/>
    <mergeCell ref="AA55:AC55"/>
    <mergeCell ref="AD53:AE53"/>
    <mergeCell ref="F54:J54"/>
    <mergeCell ref="K54:L54"/>
    <mergeCell ref="M54:R54"/>
    <mergeCell ref="S54:T54"/>
    <mergeCell ref="U54:V54"/>
    <mergeCell ref="W54:X54"/>
    <mergeCell ref="Y54:Z54"/>
    <mergeCell ref="AA54:AC54"/>
    <mergeCell ref="AD54:AE54"/>
    <mergeCell ref="F53:J53"/>
    <mergeCell ref="K53:L53"/>
    <mergeCell ref="M53:R53"/>
    <mergeCell ref="S53:T53"/>
    <mergeCell ref="U53:V53"/>
    <mergeCell ref="W53:X53"/>
    <mergeCell ref="Y53:Z53"/>
    <mergeCell ref="AA53:AC53"/>
    <mergeCell ref="AD51:AE51"/>
    <mergeCell ref="F52:J52"/>
    <mergeCell ref="K52:L52"/>
    <mergeCell ref="M52:R52"/>
    <mergeCell ref="S52:T52"/>
    <mergeCell ref="U52:V52"/>
    <mergeCell ref="W52:X52"/>
    <mergeCell ref="Y52:Z52"/>
    <mergeCell ref="AA52:AC52"/>
    <mergeCell ref="AD52:AE52"/>
    <mergeCell ref="F51:J51"/>
    <mergeCell ref="K51:L51"/>
    <mergeCell ref="M51:R51"/>
    <mergeCell ref="S51:T51"/>
    <mergeCell ref="U51:V51"/>
    <mergeCell ref="W51:X51"/>
    <mergeCell ref="Y51:Z51"/>
    <mergeCell ref="AA51:AC51"/>
    <mergeCell ref="AD49:AE49"/>
    <mergeCell ref="F50:J50"/>
    <mergeCell ref="K50:L50"/>
    <mergeCell ref="M50:R50"/>
    <mergeCell ref="S50:T50"/>
    <mergeCell ref="U50:V50"/>
    <mergeCell ref="W50:X50"/>
    <mergeCell ref="Y50:Z50"/>
    <mergeCell ref="AA50:AC50"/>
    <mergeCell ref="AD50:AE50"/>
    <mergeCell ref="F49:J49"/>
    <mergeCell ref="K49:L49"/>
    <mergeCell ref="M49:R49"/>
    <mergeCell ref="S49:T49"/>
    <mergeCell ref="U49:V49"/>
    <mergeCell ref="W49:X49"/>
    <mergeCell ref="Y49:Z49"/>
    <mergeCell ref="AA49:AC49"/>
    <mergeCell ref="AD47:AE47"/>
    <mergeCell ref="F48:J48"/>
    <mergeCell ref="K48:L48"/>
    <mergeCell ref="M48:R48"/>
    <mergeCell ref="S48:T48"/>
    <mergeCell ref="U48:V48"/>
    <mergeCell ref="W48:X48"/>
    <mergeCell ref="Y48:Z48"/>
    <mergeCell ref="AA48:AC48"/>
    <mergeCell ref="AD48:AE48"/>
    <mergeCell ref="F47:J47"/>
    <mergeCell ref="K47:L47"/>
    <mergeCell ref="M47:R47"/>
    <mergeCell ref="S47:T47"/>
    <mergeCell ref="U47:V47"/>
    <mergeCell ref="W47:X47"/>
    <mergeCell ref="Y47:Z47"/>
    <mergeCell ref="AA47:AC47"/>
    <mergeCell ref="AD45:AE45"/>
    <mergeCell ref="F46:J46"/>
    <mergeCell ref="K46:L46"/>
    <mergeCell ref="M46:R46"/>
    <mergeCell ref="S46:T46"/>
    <mergeCell ref="U46:V46"/>
    <mergeCell ref="W46:X46"/>
    <mergeCell ref="Y46:Z46"/>
    <mergeCell ref="AA46:AC46"/>
    <mergeCell ref="AD46:AE46"/>
    <mergeCell ref="F45:J45"/>
    <mergeCell ref="K45:L45"/>
    <mergeCell ref="M45:R45"/>
    <mergeCell ref="S45:T45"/>
    <mergeCell ref="U45:V45"/>
    <mergeCell ref="W45:X45"/>
    <mergeCell ref="Y45:Z45"/>
    <mergeCell ref="AA45:AC45"/>
    <mergeCell ref="M44:R44"/>
    <mergeCell ref="S44:T44"/>
    <mergeCell ref="U44:V44"/>
    <mergeCell ref="W44:X44"/>
    <mergeCell ref="F43:J44"/>
    <mergeCell ref="K43:L44"/>
    <mergeCell ref="Y43:Z44"/>
    <mergeCell ref="AA43:AC44"/>
    <mergeCell ref="AD43:AE44"/>
    <mergeCell ref="M43:R43"/>
    <mergeCell ref="S43:T43"/>
    <mergeCell ref="U43:V43"/>
    <mergeCell ref="W43:X43"/>
    <mergeCell ref="K42:L42"/>
    <mergeCell ref="M42:R42"/>
    <mergeCell ref="S42:T42"/>
    <mergeCell ref="U42:V42"/>
    <mergeCell ref="W42:X42"/>
    <mergeCell ref="Y42:Z42"/>
    <mergeCell ref="AA42:AC42"/>
    <mergeCell ref="AD42:AE42"/>
    <mergeCell ref="F41:J41"/>
    <mergeCell ref="K41:L41"/>
    <mergeCell ref="M41:R41"/>
    <mergeCell ref="S41:T41"/>
    <mergeCell ref="U41:V41"/>
    <mergeCell ref="W41:X41"/>
    <mergeCell ref="Y41:Z41"/>
    <mergeCell ref="AA41:AC41"/>
    <mergeCell ref="U39:V39"/>
    <mergeCell ref="W39:X39"/>
    <mergeCell ref="Y39:Z39"/>
    <mergeCell ref="AA39:AC39"/>
    <mergeCell ref="M38:R38"/>
    <mergeCell ref="S38:T38"/>
    <mergeCell ref="U38:V38"/>
    <mergeCell ref="W38:X38"/>
    <mergeCell ref="M37:R37"/>
    <mergeCell ref="S37:T37"/>
    <mergeCell ref="U37:V37"/>
    <mergeCell ref="W37:X37"/>
    <mergeCell ref="AD35:AE35"/>
    <mergeCell ref="F36:J36"/>
    <mergeCell ref="K36:L36"/>
    <mergeCell ref="M36:R36"/>
    <mergeCell ref="S36:T36"/>
    <mergeCell ref="U36:V36"/>
    <mergeCell ref="W36:X36"/>
    <mergeCell ref="Y36:Z36"/>
    <mergeCell ref="AA36:AC36"/>
    <mergeCell ref="AD36:AE36"/>
    <mergeCell ref="F35:J35"/>
    <mergeCell ref="K35:L35"/>
    <mergeCell ref="M35:R35"/>
    <mergeCell ref="S35:T35"/>
    <mergeCell ref="U35:V35"/>
    <mergeCell ref="W35:X35"/>
    <mergeCell ref="Y35:Z35"/>
    <mergeCell ref="AA35:AC35"/>
    <mergeCell ref="AA33:AC33"/>
    <mergeCell ref="AD33:AE33"/>
    <mergeCell ref="F34:J34"/>
    <mergeCell ref="K34:L34"/>
    <mergeCell ref="M34:R34"/>
    <mergeCell ref="S34:T34"/>
    <mergeCell ref="U34:V34"/>
    <mergeCell ref="W32:X32"/>
    <mergeCell ref="Y32:Z32"/>
    <mergeCell ref="AA32:AC32"/>
    <mergeCell ref="AD32:AE32"/>
    <mergeCell ref="F33:J33"/>
    <mergeCell ref="K33:L33"/>
    <mergeCell ref="M33:R33"/>
    <mergeCell ref="S33:T33"/>
    <mergeCell ref="U33:V33"/>
    <mergeCell ref="W34:X34"/>
    <mergeCell ref="Y34:Z34"/>
    <mergeCell ref="AA34:AC34"/>
    <mergeCell ref="AD34:AE34"/>
    <mergeCell ref="AA31:AC31"/>
    <mergeCell ref="AD31:AE31"/>
    <mergeCell ref="F32:J32"/>
    <mergeCell ref="K32:L32"/>
    <mergeCell ref="M32:R32"/>
    <mergeCell ref="S32:T32"/>
    <mergeCell ref="U32:V32"/>
    <mergeCell ref="W30:X30"/>
    <mergeCell ref="Y30:Z30"/>
    <mergeCell ref="AA30:AC30"/>
    <mergeCell ref="AD30:AE30"/>
    <mergeCell ref="F31:J31"/>
    <mergeCell ref="K31:L31"/>
    <mergeCell ref="M31:R31"/>
    <mergeCell ref="S31:T31"/>
    <mergeCell ref="U31:V31"/>
    <mergeCell ref="Y31:Z31"/>
    <mergeCell ref="AA29:AC29"/>
    <mergeCell ref="AD29:AE29"/>
    <mergeCell ref="F30:J30"/>
    <mergeCell ref="K30:L30"/>
    <mergeCell ref="M30:R30"/>
    <mergeCell ref="S30:T30"/>
    <mergeCell ref="U30:V30"/>
    <mergeCell ref="W28:X28"/>
    <mergeCell ref="AA28:AC28"/>
    <mergeCell ref="AD28:AE28"/>
    <mergeCell ref="F29:J29"/>
    <mergeCell ref="K29:L29"/>
    <mergeCell ref="M29:R29"/>
    <mergeCell ref="S29:T29"/>
    <mergeCell ref="U29:V29"/>
    <mergeCell ref="W29:X29"/>
    <mergeCell ref="Y29:Z29"/>
    <mergeCell ref="W27:X27"/>
    <mergeCell ref="AA27:AC27"/>
    <mergeCell ref="AD27:AE27"/>
    <mergeCell ref="M28:R28"/>
    <mergeCell ref="S28:T28"/>
    <mergeCell ref="U28:V28"/>
    <mergeCell ref="W26:X26"/>
    <mergeCell ref="M27:R27"/>
    <mergeCell ref="S27:T27"/>
    <mergeCell ref="U27:V27"/>
    <mergeCell ref="Y22:Z26"/>
    <mergeCell ref="AA22:AC26"/>
    <mergeCell ref="AD22:AE26"/>
    <mergeCell ref="W25:X25"/>
    <mergeCell ref="M26:R26"/>
    <mergeCell ref="S26:T26"/>
    <mergeCell ref="U26:V26"/>
    <mergeCell ref="W24:X24"/>
    <mergeCell ref="M25:R25"/>
    <mergeCell ref="S25:T25"/>
    <mergeCell ref="U25:V25"/>
    <mergeCell ref="W23:X23"/>
    <mergeCell ref="M24:R24"/>
    <mergeCell ref="S24:T24"/>
    <mergeCell ref="U24:V24"/>
    <mergeCell ref="W22:X22"/>
    <mergeCell ref="M23:R23"/>
    <mergeCell ref="S23:T23"/>
    <mergeCell ref="U23:V23"/>
    <mergeCell ref="W21:X21"/>
    <mergeCell ref="AA21:AC21"/>
    <mergeCell ref="AD21:AE21"/>
    <mergeCell ref="M22:R22"/>
    <mergeCell ref="S22:T22"/>
    <mergeCell ref="U22:V22"/>
    <mergeCell ref="W20:X20"/>
    <mergeCell ref="AA20:AC20"/>
    <mergeCell ref="AD20:AE20"/>
    <mergeCell ref="M21:R21"/>
    <mergeCell ref="S21:T21"/>
    <mergeCell ref="U21:V21"/>
    <mergeCell ref="W19:X19"/>
    <mergeCell ref="AA19:AC19"/>
    <mergeCell ref="AD19:AE19"/>
    <mergeCell ref="M20:R20"/>
    <mergeCell ref="S20:T20"/>
    <mergeCell ref="U20:V20"/>
    <mergeCell ref="M19:R19"/>
    <mergeCell ref="S19:T19"/>
    <mergeCell ref="U19:V19"/>
    <mergeCell ref="W17:X17"/>
    <mergeCell ref="Y17:Z17"/>
    <mergeCell ref="AA16:AC17"/>
    <mergeCell ref="AD16:AE17"/>
    <mergeCell ref="M16:R16"/>
    <mergeCell ref="S16:T16"/>
    <mergeCell ref="U16:V16"/>
    <mergeCell ref="AA18:AC18"/>
    <mergeCell ref="AD18:AE18"/>
    <mergeCell ref="F15:J15"/>
    <mergeCell ref="K15:L15"/>
    <mergeCell ref="AD13:AE13"/>
    <mergeCell ref="F14:J14"/>
    <mergeCell ref="K14:L14"/>
    <mergeCell ref="M14:R14"/>
    <mergeCell ref="M15:R15"/>
    <mergeCell ref="S15:T15"/>
    <mergeCell ref="U15:V15"/>
    <mergeCell ref="W15:X15"/>
    <mergeCell ref="U14:V14"/>
    <mergeCell ref="AD15:AE15"/>
    <mergeCell ref="Y14:Z14"/>
    <mergeCell ref="AA14:AC14"/>
    <mergeCell ref="Y15:Z15"/>
    <mergeCell ref="AA15:AC15"/>
    <mergeCell ref="S14:T14"/>
    <mergeCell ref="F18:J18"/>
    <mergeCell ref="K18:L18"/>
    <mergeCell ref="M18:R18"/>
    <mergeCell ref="S18:T18"/>
    <mergeCell ref="U18:V18"/>
    <mergeCell ref="W16:X16"/>
    <mergeCell ref="Y16:Z16"/>
    <mergeCell ref="M17:R17"/>
    <mergeCell ref="S17:T17"/>
    <mergeCell ref="U17:V17"/>
    <mergeCell ref="W18:X18"/>
    <mergeCell ref="Y18:Z18"/>
    <mergeCell ref="AA8:AC11"/>
    <mergeCell ref="AD8:AE11"/>
    <mergeCell ref="M8:R11"/>
    <mergeCell ref="S10:T11"/>
    <mergeCell ref="S8:V9"/>
    <mergeCell ref="U10:V11"/>
    <mergeCell ref="W8:X9"/>
    <mergeCell ref="W10:X11"/>
    <mergeCell ref="W13:X13"/>
    <mergeCell ref="Y13:Z13"/>
    <mergeCell ref="AA13:AC13"/>
    <mergeCell ref="B12:E12"/>
    <mergeCell ref="F12:J12"/>
    <mergeCell ref="K12:L12"/>
    <mergeCell ref="M12:R12"/>
    <mergeCell ref="S12:T12"/>
    <mergeCell ref="U12:V12"/>
    <mergeCell ref="W12:X12"/>
    <mergeCell ref="Y8:Z11"/>
    <mergeCell ref="A8:A11"/>
    <mergeCell ref="B8:E11"/>
    <mergeCell ref="F8:J11"/>
    <mergeCell ref="K8:L11"/>
    <mergeCell ref="Y12:Z12"/>
    <mergeCell ref="AA12:AC12"/>
    <mergeCell ref="AD12:AE12"/>
    <mergeCell ref="F13:J13"/>
    <mergeCell ref="K13:L13"/>
    <mergeCell ref="M13:R13"/>
    <mergeCell ref="S13:T13"/>
    <mergeCell ref="U13:V13"/>
    <mergeCell ref="W14:X14"/>
    <mergeCell ref="AD14:AE14"/>
  </mergeCells>
  <pageMargins left="0.51181102362204722" right="0.31496062992125984" top="0.35433070866141736" bottom="0.35433070866141736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PC-1</cp:lastModifiedBy>
  <cp:lastPrinted>2022-11-23T09:14:37Z</cp:lastPrinted>
  <dcterms:created xsi:type="dcterms:W3CDTF">2022-11-22T10:09:22Z</dcterms:created>
  <dcterms:modified xsi:type="dcterms:W3CDTF">2022-12-02T14:00:14Z</dcterms:modified>
</cp:coreProperties>
</file>