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425"/>
  </bookViews>
  <sheets>
    <sheet name="тарифы на 2018г ГВС с НДС" sheetId="1" r:id="rId1"/>
  </sheets>
  <externalReferences>
    <externalReference r:id="rId2"/>
  </externalReferences>
  <definedNames>
    <definedName name="_xlnm._FilterDatabase" localSheetId="0" hidden="1">'тарифы на 2018г ГВС с НДС'!$A$4:$H$94</definedName>
  </definedNames>
  <calcPr calcId="145621"/>
</workbook>
</file>

<file path=xl/calcChain.xml><?xml version="1.0" encoding="utf-8"?>
<calcChain xmlns="http://schemas.openxmlformats.org/spreadsheetml/2006/main">
  <c r="D90" i="1" l="1"/>
  <c r="D89" i="1"/>
  <c r="D88" i="1"/>
  <c r="D75" i="1"/>
  <c r="D74" i="1"/>
  <c r="D73" i="1"/>
  <c r="H66" i="1"/>
  <c r="F66" i="1"/>
  <c r="D66" i="1"/>
  <c r="B66" i="1"/>
  <c r="D64" i="1"/>
  <c r="D63" i="1"/>
  <c r="D62" i="1"/>
  <c r="D29" i="1"/>
  <c r="D28" i="1"/>
  <c r="D27" i="1"/>
  <c r="D26" i="1"/>
  <c r="D25" i="1"/>
  <c r="D24" i="1"/>
  <c r="D19" i="1"/>
  <c r="D18" i="1"/>
  <c r="D17" i="1"/>
  <c r="D16" i="1"/>
  <c r="D15" i="1"/>
  <c r="D14" i="1"/>
  <c r="D13" i="1"/>
  <c r="D12" i="1"/>
  <c r="D11" i="1"/>
  <c r="D8" i="1"/>
  <c r="D7" i="1"/>
  <c r="D6" i="1"/>
  <c r="B4" i="1"/>
  <c r="C4" i="1" s="1"/>
  <c r="D4" i="1" s="1"/>
  <c r="E4" i="1" s="1"/>
  <c r="F4" i="1" l="1"/>
  <c r="G4" i="1" s="1"/>
  <c r="H4" i="1" l="1"/>
  <c r="I4" i="1"/>
</calcChain>
</file>

<file path=xl/sharedStrings.xml><?xml version="1.0" encoding="utf-8"?>
<sst xmlns="http://schemas.openxmlformats.org/spreadsheetml/2006/main" count="229" uniqueCount="95">
  <si>
    <t xml:space="preserve">№ п/п </t>
  </si>
  <si>
    <t xml:space="preserve">Название организации </t>
  </si>
  <si>
    <t>2018г.</t>
  </si>
  <si>
    <t>Является ли плательщиком НДС</t>
  </si>
  <si>
    <t xml:space="preserve"> № приказа</t>
  </si>
  <si>
    <t>Приказ № , дата принятия</t>
  </si>
  <si>
    <t>№,дата публикации в газете  Калининградская правда</t>
  </si>
  <si>
    <t>Дата публикации в газете  Калининградская правда</t>
  </si>
  <si>
    <t>с 01.01.2018г.     
по 30.06.2018г.</t>
  </si>
  <si>
    <t>с 01.07.2018г.  по 31.12.2018г.</t>
  </si>
  <si>
    <t xml:space="preserve">МО Багратионовский городской округ </t>
  </si>
  <si>
    <t xml:space="preserve"> - ФГБУ "ЦЖКУ" МО РФ  п.Долгоруково</t>
  </si>
  <si>
    <t>да</t>
  </si>
  <si>
    <t>№40-02т/17 от 05.06.2017г.</t>
  </si>
  <si>
    <t>№157-01т/15 от 13.11.2015г.</t>
  </si>
  <si>
    <t>Номер опубликования: 3901201706140003 Дата опубликования: 14.06.2017</t>
  </si>
  <si>
    <t>"Калининградская правда", №218, от 25.11.2015</t>
  </si>
  <si>
    <t>компонент на холодную воду,руб/м3</t>
  </si>
  <si>
    <t>компонент на тепловую энергию, руб/Гкал</t>
  </si>
  <si>
    <t>МО "Балтийский муниципальный район"</t>
  </si>
  <si>
    <t>МО "Балтийское городское поселение"</t>
  </si>
  <si>
    <t xml:space="preserve"> - ФГБУ "ЦЖКУ" МО РФ" г.Балтийск</t>
  </si>
  <si>
    <t xml:space="preserve"> - ФГБУ "ЦЖКУ" МО РФ" п.Рыбачий</t>
  </si>
  <si>
    <t>49-02т/17 от 24.07.2017г</t>
  </si>
  <si>
    <t>Номер опубликования: 3901201707270005 Дата опубликования: 27.07.2017</t>
  </si>
  <si>
    <t>МО "Гурьевский городской округ"</t>
  </si>
  <si>
    <t>– МУП ЖКХ "Коммунальник"</t>
  </si>
  <si>
    <t>№197-02т/15 от 18.12.2015г.</t>
  </si>
  <si>
    <t>"Калининградская правда" №242 (19108) от 28.12.2016г.</t>
  </si>
  <si>
    <t>"Калининградская правда", №238 от 22.12.2016</t>
  </si>
  <si>
    <t xml:space="preserve"> - ФГБУ "ЦЖКУ" МО РФ" п.Сосновка,п.Рябиновка</t>
  </si>
  <si>
    <t xml:space="preserve"> - ФГБУ "ЦЖКУ" МО РФ" п.Луговое</t>
  </si>
  <si>
    <t>МО "Гусевский городской округ"</t>
  </si>
  <si>
    <t>– ООО "Гранит плюс"</t>
  </si>
  <si>
    <t>№141-02т/16 от 20.12.2016г.</t>
  </si>
  <si>
    <t>"Калининградская правда", №237 от 19.12.2016</t>
  </si>
  <si>
    <t>МО "Зеленоградский городской округ"</t>
  </si>
  <si>
    <t xml:space="preserve"> - Зеленоградские тепловые сети"</t>
  </si>
  <si>
    <t>нет</t>
  </si>
  <si>
    <t>№141-03т/16 от 20.12.2016г</t>
  </si>
  <si>
    <t>МО городской округ "Город Калининград"</t>
  </si>
  <si>
    <t>– МП "Калининградтеплосеть" в г/воде</t>
  </si>
  <si>
    <t>№198-03т/15 от 20.12.2015г., №198-01т/15 о внесен. изм. в №162-03т/14 от 19.12.2014г., в ред. №03-01т/15 от 16.01.2015</t>
  </si>
  <si>
    <t>"Калининградская правда", №239-240 (19105-19106) от 23.12.2016г.</t>
  </si>
  <si>
    <t>– ООО "Комфорт сервис"</t>
  </si>
  <si>
    <t>"Калининградская правда", №238 от 22.12.2015</t>
  </si>
  <si>
    <t>– ООО институт "Запводпроект"</t>
  </si>
  <si>
    <t xml:space="preserve"> - ФГБУ "ЦЖКУ" МО РФ</t>
  </si>
  <si>
    <t>МО "Краснознаменский городской округ"</t>
  </si>
  <si>
    <t>№106-02т/16 от 03.11.2016г.</t>
  </si>
  <si>
    <t>"Калининградская правда", №206 от 08.11.2016</t>
  </si>
  <si>
    <t>МО "Ладушкинский городской округ"</t>
  </si>
  <si>
    <t>№61-02т/16 от 23.06.2016г.</t>
  </si>
  <si>
    <t>" Калининградская правда" № 113, от 28.06.2016г.</t>
  </si>
  <si>
    <t xml:space="preserve"> - ЗАО "Ладушкинское" </t>
  </si>
  <si>
    <t>МО "Мамоновский городской округ"</t>
  </si>
  <si>
    <t>Калининградская правда, №238 от 22.12.2015</t>
  </si>
  <si>
    <t>МО "Пионерский городской округ"</t>
  </si>
  <si>
    <t>МУП "Теплосеть" ПГО</t>
  </si>
  <si>
    <t>№141-02т/16 от 20.12.2016г</t>
  </si>
  <si>
    <t>МО "Светловский городской округ"</t>
  </si>
  <si>
    <t xml:space="preserve"> - УМП Светловская теплосеть</t>
  </si>
  <si>
    <t xml:space="preserve">  №189-02т/15 от 16.12.2015г.</t>
  </si>
  <si>
    <t>Калининградская правда, №237 от 19.12.2015</t>
  </si>
  <si>
    <t xml:space="preserve">  - от теплоисточника расположенного в пос. Люблино </t>
  </si>
  <si>
    <t>№13-03т/16 от 26.02.2016г.( с изм. №16-01т/16 от 04.03.2016г)</t>
  </si>
  <si>
    <t>"Калининградская правда"№233 (19099) от 15.12.2016г.</t>
  </si>
  <si>
    <t>Калининградская правда, №35 от 02.03.2016 (изм. в №  от 10.03.2016г)</t>
  </si>
  <si>
    <t>МО "Светлогорский  район"</t>
  </si>
  <si>
    <t>МО город "Светлогорск"</t>
  </si>
  <si>
    <t xml:space="preserve"> - МУП "Светлогорскмежрайводоканал" </t>
  </si>
  <si>
    <t>№199-01т/15 от 20.12.2015г.,№88-02т/15 от 25.06.2015г. ( в 2015г-упрощенка, 2016г.-обычная система налогооблажения)</t>
  </si>
  <si>
    <t xml:space="preserve"> - ФГБУ "ЦЖКУ" МО РФ </t>
  </si>
  <si>
    <t>Калининградская правда, №218, от 25.11.2015</t>
  </si>
  <si>
    <t>МО "Янтарный городской округ"</t>
  </si>
  <si>
    <t xml:space="preserve">МУП «ЭО-Янтарный» </t>
  </si>
  <si>
    <t>№ 34-02т/16 от 25.04.2016г.</t>
  </si>
  <si>
    <t>Калининградская правда,  №73(18939) от 27.04.2016г</t>
  </si>
  <si>
    <t>40-02т/17 от 05.06.2017г.</t>
  </si>
  <si>
    <t>-</t>
  </si>
  <si>
    <t>115-06т/17 от 20.12.2017</t>
  </si>
  <si>
    <t>115-07т/17 от 20.12.2017</t>
  </si>
  <si>
    <t>02-01т/18 от 09.01.2018г изм.в 115-07т/17 от 20.12.2017</t>
  </si>
  <si>
    <t>02-01т/18 от 09.0.2018 изм. в 15-07т_17 от 20.12.2017</t>
  </si>
  <si>
    <t>02-01т/18 от 09.01.2018</t>
  </si>
  <si>
    <t>115-08т/17 от 20.12.2017</t>
  </si>
  <si>
    <t xml:space="preserve"> - МУП " Коммунальные системы"  </t>
  </si>
  <si>
    <t>03-01т/18 от 11.01.2018г. 115-01т/17 от 20.12.2017</t>
  </si>
  <si>
    <t xml:space="preserve">тариф на теплоноситель </t>
  </si>
  <si>
    <t>Номер опубликования: 3901201712270004 Дата опубликования: 27.12.2017</t>
  </si>
  <si>
    <t>Номер опубликования: 3901201712270003
Дата опубликования: 27.12.2017</t>
  </si>
  <si>
    <t>Номер опубликования: 3901201712270001
Дата опубликования: 27.12.2017</t>
  </si>
  <si>
    <t>Утвержденные тарифы на горячую воду, отпускаемую теплоснабжающими организациями Калининградской области, на  2018г.  ( с НДС)   для НАСЕЛЕНИЯ</t>
  </si>
  <si>
    <t xml:space="preserve"> - МУП "Краснознаменсктеплосеть" </t>
  </si>
  <si>
    <t xml:space="preserve"> -  ФГБУ "ЦЖКУ" МО РФ" в/г 67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</si>
</sst>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16" x14ac:knownFonts="1">
    <font>
      <sz val="10"/>
      <name val="Arial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5" fontId="12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/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3" xfId="0" applyFont="1" applyFill="1" applyBorder="1"/>
    <xf numFmtId="0" fontId="1" fillId="5" borderId="3" xfId="0" applyFont="1" applyFill="1" applyBorder="1" applyAlignment="1">
      <alignment horizontal="center" vertical="center" wrapText="1"/>
    </xf>
    <xf numFmtId="0" fontId="2" fillId="4" borderId="0" xfId="0" applyFont="1" applyFill="1"/>
    <xf numFmtId="0" fontId="1" fillId="5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/>
    <xf numFmtId="0" fontId="1" fillId="4" borderId="3" xfId="0" applyFont="1" applyFill="1" applyBorder="1"/>
    <xf numFmtId="0" fontId="1" fillId="0" borderId="3" xfId="0" applyFont="1" applyFill="1" applyBorder="1" applyAlignment="1">
      <alignment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/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/>
    <xf numFmtId="0" fontId="1" fillId="0" borderId="0" xfId="0" applyFont="1" applyFill="1"/>
    <xf numFmtId="0" fontId="15" fillId="0" borderId="6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vertical="center"/>
    </xf>
    <xf numFmtId="164" fontId="4" fillId="0" borderId="5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left" vertical="center"/>
    </xf>
    <xf numFmtId="2" fontId="4" fillId="4" borderId="3" xfId="0" applyNumberFormat="1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13" fillId="5" borderId="1" xfId="0" applyFont="1" applyFill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/>
    </xf>
    <xf numFmtId="164" fontId="13" fillId="0" borderId="3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left" vertical="center"/>
    </xf>
    <xf numFmtId="0" fontId="14" fillId="0" borderId="3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7" fillId="4" borderId="10" xfId="0" applyFont="1" applyFill="1" applyBorder="1" applyAlignment="1" applyProtection="1">
      <alignment horizontal="center" vertical="center"/>
    </xf>
    <xf numFmtId="2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</xf>
    <xf numFmtId="0" fontId="3" fillId="4" borderId="10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4" borderId="5" xfId="0" applyFont="1" applyFill="1" applyBorder="1" applyAlignment="1" applyProtection="1">
      <alignment horizontal="left" vertical="center"/>
    </xf>
    <xf numFmtId="164" fontId="13" fillId="4" borderId="3" xfId="0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left" vertical="center" wrapText="1"/>
    </xf>
    <xf numFmtId="2" fontId="13" fillId="0" borderId="3" xfId="0" applyNumberFormat="1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left" vertical="center"/>
    </xf>
    <xf numFmtId="2" fontId="4" fillId="4" borderId="3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8;&#1057;&#1054;/2017%20&#1082;&#1086;&#1088;&#1088;/1.%20&#1059;&#1090;&#1074;&#1077;&#1088;&#1078;&#1076;&#1077;&#1085;&#1085;&#1099;&#1077;%20&#1090;&#1072;&#1088;&#1080;&#1092;&#1099;%20&#1085;&#1072;%202017-2019&#1075;.%20(&#1054;&#1041;&#1065;&#1040;&#1071;)%20&#1087;&#1086;%20&#1089;&#1086;&#1089;&#1090;&#1086;&#1103;&#1085;&#1080;&#1102;%2015.11.2017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ы ТЭ на 2017-2019г без НДС"/>
      <sheetName val="тарифы для НАСЕЛЕНИЯ С НДС "/>
      <sheetName val="тарифы на 2017г ГВС без НДС "/>
      <sheetName val="тарифы на 2017г ГВС с НДС"/>
      <sheetName val="2016 эл.журнал"/>
      <sheetName val="2015эл.журнал"/>
      <sheetName val="Лист1"/>
    </sheetNames>
    <sheetDataSet>
      <sheetData sheetId="0"/>
      <sheetData sheetId="1"/>
      <sheetData sheetId="2">
        <row r="6">
          <cell r="D6">
            <v>124.89</v>
          </cell>
          <cell r="G6">
            <v>129.66999999999999</v>
          </cell>
        </row>
        <row r="7">
          <cell r="G7">
            <v>19.440000000000001</v>
          </cell>
        </row>
        <row r="8">
          <cell r="G8">
            <v>1818.85</v>
          </cell>
        </row>
        <row r="14">
          <cell r="G14">
            <v>202.17</v>
          </cell>
        </row>
        <row r="15">
          <cell r="G15">
            <v>23.14</v>
          </cell>
        </row>
        <row r="16">
          <cell r="G16">
            <v>2954.09</v>
          </cell>
        </row>
        <row r="17">
          <cell r="G17">
            <v>199.08</v>
          </cell>
        </row>
        <row r="18">
          <cell r="G18">
            <v>20.05</v>
          </cell>
        </row>
        <row r="19">
          <cell r="G19">
            <v>2954.09</v>
          </cell>
        </row>
        <row r="20">
          <cell r="G20">
            <v>266.33999999999997</v>
          </cell>
        </row>
        <row r="21">
          <cell r="G21">
            <v>23.14</v>
          </cell>
        </row>
        <row r="22">
          <cell r="G22">
            <v>4012.98</v>
          </cell>
        </row>
        <row r="45">
          <cell r="G45">
            <v>167.47</v>
          </cell>
        </row>
        <row r="46">
          <cell r="G46">
            <v>16.52</v>
          </cell>
        </row>
        <row r="47">
          <cell r="G47">
            <v>2490.7399999999998</v>
          </cell>
        </row>
        <row r="48">
          <cell r="G48">
            <v>172.17</v>
          </cell>
        </row>
        <row r="49">
          <cell r="G49">
            <v>21.22</v>
          </cell>
        </row>
        <row r="50">
          <cell r="G50">
            <v>2490.7399999999998</v>
          </cell>
        </row>
        <row r="101">
          <cell r="G101">
            <v>132.88999999999999</v>
          </cell>
        </row>
        <row r="102">
          <cell r="G102">
            <v>15.91</v>
          </cell>
        </row>
        <row r="103">
          <cell r="G103">
            <v>1930.32</v>
          </cell>
        </row>
        <row r="108">
          <cell r="B108" t="str">
            <v xml:space="preserve"> - ООО "Универсальное агенство"</v>
          </cell>
          <cell r="M108" t="str">
            <v>82-02т/17 от 30.10.2017</v>
          </cell>
          <cell r="O108" t="str">
            <v>Номер опубликования: 3901201711080005 Дата опубликования: 08.11.2017</v>
          </cell>
        </row>
        <row r="109">
          <cell r="G109">
            <v>172.48</v>
          </cell>
        </row>
        <row r="119">
          <cell r="G119">
            <v>109.19</v>
          </cell>
        </row>
        <row r="120">
          <cell r="G120">
            <v>22.19</v>
          </cell>
        </row>
        <row r="121">
          <cell r="G121">
            <v>1435.63</v>
          </cell>
        </row>
        <row r="134">
          <cell r="G134">
            <v>104.8</v>
          </cell>
        </row>
        <row r="135">
          <cell r="G135">
            <v>17.8</v>
          </cell>
        </row>
        <row r="136">
          <cell r="G136">
            <v>1435.63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G94"/>
  <sheetViews>
    <sheetView tabSelected="1" zoomScale="75" zoomScaleNormal="75" workbookViewId="0">
      <pane xSplit="2" ySplit="3" topLeftCell="C4" activePane="bottomRight" state="frozen"/>
      <selection pane="topRight" activeCell="Y1" sqref="Y1"/>
      <selection pane="bottomLeft" activeCell="A8" sqref="A8"/>
      <selection pane="bottomRight" activeCell="M4" sqref="M4"/>
    </sheetView>
  </sheetViews>
  <sheetFormatPr defaultRowHeight="27" customHeight="1" x14ac:dyDescent="0.35"/>
  <cols>
    <col min="1" max="1" width="6.5703125" style="14" customWidth="1"/>
    <col min="2" max="2" width="86.7109375" style="15" customWidth="1"/>
    <col min="3" max="3" width="28.5703125" style="16" customWidth="1"/>
    <col min="4" max="4" width="23.85546875" style="16" customWidth="1"/>
    <col min="5" max="5" width="21.5703125" style="16" hidden="1" customWidth="1"/>
    <col min="6" max="6" width="21.7109375" style="17" hidden="1" customWidth="1"/>
    <col min="7" max="7" width="22.42578125" style="18" hidden="1" customWidth="1"/>
    <col min="8" max="8" width="33.7109375" style="18" hidden="1" customWidth="1"/>
    <col min="9" max="9" width="3" style="19" hidden="1" customWidth="1"/>
    <col min="10" max="16384" width="9.140625" style="2"/>
  </cols>
  <sheetData>
    <row r="1" spans="1:9" ht="54" customHeight="1" x14ac:dyDescent="0.3">
      <c r="A1" s="20"/>
      <c r="B1" s="75" t="s">
        <v>92</v>
      </c>
      <c r="C1" s="75"/>
      <c r="D1" s="75"/>
      <c r="E1" s="75"/>
      <c r="F1" s="75"/>
      <c r="G1" s="75"/>
      <c r="H1" s="75"/>
      <c r="I1" s="1"/>
    </row>
    <row r="2" spans="1:9" ht="27" customHeight="1" x14ac:dyDescent="0.3">
      <c r="A2" s="79" t="s">
        <v>0</v>
      </c>
      <c r="B2" s="79" t="s">
        <v>1</v>
      </c>
      <c r="C2" s="81" t="s">
        <v>2</v>
      </c>
      <c r="D2" s="81"/>
      <c r="E2" s="82" t="s">
        <v>3</v>
      </c>
      <c r="F2" s="83" t="s">
        <v>4</v>
      </c>
      <c r="G2" s="85" t="s">
        <v>5</v>
      </c>
      <c r="H2" s="76" t="s">
        <v>6</v>
      </c>
      <c r="I2" s="77" t="s">
        <v>7</v>
      </c>
    </row>
    <row r="3" spans="1:9" ht="36" customHeight="1" x14ac:dyDescent="0.3">
      <c r="A3" s="80"/>
      <c r="B3" s="80"/>
      <c r="C3" s="21" t="s">
        <v>8</v>
      </c>
      <c r="D3" s="21" t="s">
        <v>9</v>
      </c>
      <c r="E3" s="82"/>
      <c r="F3" s="84"/>
      <c r="G3" s="86"/>
      <c r="H3" s="76"/>
      <c r="I3" s="78"/>
    </row>
    <row r="4" spans="1:9" s="4" customFormat="1" ht="18" customHeight="1" x14ac:dyDescent="0.2">
      <c r="A4" s="22">
        <v>1</v>
      </c>
      <c r="B4" s="22">
        <f>A4+1</f>
        <v>2</v>
      </c>
      <c r="C4" s="22">
        <f t="shared" ref="C4:E4" si="0">B4+1</f>
        <v>3</v>
      </c>
      <c r="D4" s="22">
        <f t="shared" si="0"/>
        <v>4</v>
      </c>
      <c r="E4" s="23">
        <f t="shared" si="0"/>
        <v>5</v>
      </c>
      <c r="F4" s="22">
        <f t="shared" ref="F4:H4" si="1">E4+1</f>
        <v>6</v>
      </c>
      <c r="G4" s="22">
        <f t="shared" si="1"/>
        <v>7</v>
      </c>
      <c r="H4" s="22">
        <f t="shared" si="1"/>
        <v>8</v>
      </c>
      <c r="I4" s="3">
        <f>G4+1</f>
        <v>8</v>
      </c>
    </row>
    <row r="5" spans="1:9" ht="20.25" customHeight="1" x14ac:dyDescent="0.3">
      <c r="A5" s="24"/>
      <c r="B5" s="25" t="s">
        <v>10</v>
      </c>
      <c r="C5" s="26"/>
      <c r="D5" s="26"/>
      <c r="E5" s="27"/>
      <c r="F5" s="28"/>
      <c r="G5" s="29"/>
      <c r="H5" s="30"/>
      <c r="I5" s="5"/>
    </row>
    <row r="6" spans="1:9" s="7" customFormat="1" ht="31.5" customHeight="1" x14ac:dyDescent="0.3">
      <c r="A6" s="31">
        <v>1</v>
      </c>
      <c r="B6" s="32" t="s">
        <v>11</v>
      </c>
      <c r="C6" s="33">
        <v>147.37019999999998</v>
      </c>
      <c r="D6" s="33">
        <f>'[1]тарифы на 2017г ГВС без НДС '!G6*1.18</f>
        <v>153.01059999999998</v>
      </c>
      <c r="E6" s="34" t="s">
        <v>12</v>
      </c>
      <c r="F6" s="35" t="s">
        <v>13</v>
      </c>
      <c r="G6" s="36" t="s">
        <v>14</v>
      </c>
      <c r="H6" s="37" t="s">
        <v>15</v>
      </c>
      <c r="I6" s="6" t="s">
        <v>16</v>
      </c>
    </row>
    <row r="7" spans="1:9" ht="21" customHeight="1" x14ac:dyDescent="0.3">
      <c r="A7" s="38"/>
      <c r="B7" s="37" t="s">
        <v>17</v>
      </c>
      <c r="C7" s="33">
        <v>22.184000000000001</v>
      </c>
      <c r="D7" s="33">
        <f>'[1]тарифы на 2017г ГВС без НДС '!G7*1.18</f>
        <v>22.9392</v>
      </c>
      <c r="E7" s="39"/>
      <c r="F7" s="40"/>
      <c r="G7" s="41"/>
      <c r="H7" s="42"/>
      <c r="I7" s="5"/>
    </row>
    <row r="8" spans="1:9" ht="21" customHeight="1" x14ac:dyDescent="0.3">
      <c r="A8" s="38"/>
      <c r="B8" s="37" t="s">
        <v>18</v>
      </c>
      <c r="C8" s="33">
        <v>2065.6607999999997</v>
      </c>
      <c r="D8" s="33">
        <f>'[1]тарифы на 2017г ГВС без НДС '!G8*1.18</f>
        <v>2146.2429999999999</v>
      </c>
      <c r="E8" s="39"/>
      <c r="F8" s="40"/>
      <c r="G8" s="41"/>
      <c r="H8" s="42"/>
      <c r="I8" s="5"/>
    </row>
    <row r="9" spans="1:9" ht="24.75" customHeight="1" x14ac:dyDescent="0.3">
      <c r="A9" s="43"/>
      <c r="B9" s="25" t="s">
        <v>19</v>
      </c>
      <c r="C9" s="44"/>
      <c r="D9" s="44"/>
      <c r="E9" s="27"/>
      <c r="F9" s="45"/>
      <c r="G9" s="46"/>
      <c r="H9" s="47"/>
      <c r="I9" s="5"/>
    </row>
    <row r="10" spans="1:9" ht="18.75" customHeight="1" x14ac:dyDescent="0.3">
      <c r="A10" s="43"/>
      <c r="B10" s="48" t="s">
        <v>20</v>
      </c>
      <c r="C10" s="44"/>
      <c r="D10" s="44"/>
      <c r="E10" s="27"/>
      <c r="F10" s="45"/>
      <c r="G10" s="46"/>
      <c r="H10" s="47"/>
      <c r="I10" s="5"/>
    </row>
    <row r="11" spans="1:9" s="7" customFormat="1" ht="32.25" customHeight="1" x14ac:dyDescent="0.3">
      <c r="A11" s="49"/>
      <c r="B11" s="32" t="s">
        <v>21</v>
      </c>
      <c r="C11" s="33">
        <v>230.86699999999999</v>
      </c>
      <c r="D11" s="33">
        <f>'[1]тарифы на 2017г ГВС без НДС '!G14*1.18</f>
        <v>238.56059999999997</v>
      </c>
      <c r="E11" s="34" t="s">
        <v>12</v>
      </c>
      <c r="F11" s="35" t="s">
        <v>13</v>
      </c>
      <c r="G11" s="36" t="s">
        <v>14</v>
      </c>
      <c r="H11" s="37" t="s">
        <v>15</v>
      </c>
      <c r="I11" s="8" t="s">
        <v>16</v>
      </c>
    </row>
    <row r="12" spans="1:9" ht="20.25" customHeight="1" x14ac:dyDescent="0.3">
      <c r="A12" s="38"/>
      <c r="B12" s="37" t="s">
        <v>17</v>
      </c>
      <c r="C12" s="50">
        <v>26.408399999999997</v>
      </c>
      <c r="D12" s="50">
        <f>'[1]тарифы на 2017г ГВС без НДС '!G15*1.18</f>
        <v>27.305199999999999</v>
      </c>
      <c r="E12" s="39"/>
      <c r="F12" s="40"/>
      <c r="G12" s="41"/>
      <c r="H12" s="51"/>
      <c r="I12" s="5"/>
    </row>
    <row r="13" spans="1:9" ht="18" customHeight="1" x14ac:dyDescent="0.3">
      <c r="A13" s="38"/>
      <c r="B13" s="37" t="s">
        <v>18</v>
      </c>
      <c r="C13" s="50">
        <v>3373.7734</v>
      </c>
      <c r="D13" s="50">
        <f>'[1]тарифы на 2017г ГВС без НДС '!G16*1.18</f>
        <v>3485.8262</v>
      </c>
      <c r="E13" s="39"/>
      <c r="F13" s="40"/>
      <c r="G13" s="41"/>
      <c r="H13" s="51"/>
      <c r="I13" s="5"/>
    </row>
    <row r="14" spans="1:9" s="7" customFormat="1" ht="33" customHeight="1" x14ac:dyDescent="0.3">
      <c r="A14" s="52"/>
      <c r="B14" s="32" t="s">
        <v>22</v>
      </c>
      <c r="C14" s="33">
        <v>227.33879999999999</v>
      </c>
      <c r="D14" s="33">
        <f>'[1]тарифы на 2017г ГВС без НДС '!G17*1.18</f>
        <v>234.9144</v>
      </c>
      <c r="E14" s="34" t="s">
        <v>12</v>
      </c>
      <c r="F14" s="35" t="s">
        <v>78</v>
      </c>
      <c r="G14" s="36" t="s">
        <v>14</v>
      </c>
      <c r="H14" s="37" t="s">
        <v>15</v>
      </c>
      <c r="I14" s="8" t="s">
        <v>16</v>
      </c>
    </row>
    <row r="15" spans="1:9" ht="18" customHeight="1" x14ac:dyDescent="0.3">
      <c r="A15" s="38"/>
      <c r="B15" s="32" t="s">
        <v>17</v>
      </c>
      <c r="C15" s="33">
        <v>22.880199999999999</v>
      </c>
      <c r="D15" s="33">
        <f>'[1]тарифы на 2017г ГВС без НДС '!G18*1.18</f>
        <v>23.658999999999999</v>
      </c>
      <c r="E15" s="39"/>
      <c r="F15" s="40"/>
      <c r="G15" s="41"/>
      <c r="H15" s="51"/>
      <c r="I15" s="5"/>
    </row>
    <row r="16" spans="1:9" ht="21.75" customHeight="1" x14ac:dyDescent="0.3">
      <c r="A16" s="38"/>
      <c r="B16" s="32" t="s">
        <v>18</v>
      </c>
      <c r="C16" s="33">
        <v>3373.7734</v>
      </c>
      <c r="D16" s="33">
        <f>'[1]тарифы на 2017г ГВС без НДС '!G19*1.18</f>
        <v>3485.8262</v>
      </c>
      <c r="E16" s="39"/>
      <c r="F16" s="40"/>
      <c r="G16" s="41"/>
      <c r="H16" s="51"/>
      <c r="I16" s="5"/>
    </row>
    <row r="17" spans="1:9" ht="35.25" customHeight="1" x14ac:dyDescent="0.3">
      <c r="A17" s="38"/>
      <c r="B17" s="32" t="s">
        <v>94</v>
      </c>
      <c r="C17" s="33">
        <v>312.29880000000003</v>
      </c>
      <c r="D17" s="33">
        <f>'[1]тарифы на 2017г ГВС без НДС '!G20*1.18</f>
        <v>314.28119999999996</v>
      </c>
      <c r="E17" s="39" t="s">
        <v>12</v>
      </c>
      <c r="F17" s="40" t="s">
        <v>23</v>
      </c>
      <c r="G17" s="41"/>
      <c r="H17" s="51" t="s">
        <v>24</v>
      </c>
      <c r="I17" s="5"/>
    </row>
    <row r="18" spans="1:9" ht="21.75" customHeight="1" x14ac:dyDescent="0.3">
      <c r="A18" s="38"/>
      <c r="B18" s="32" t="s">
        <v>17</v>
      </c>
      <c r="C18" s="33">
        <v>26.408399999999997</v>
      </c>
      <c r="D18" s="33">
        <f>'[1]тарифы на 2017г ГВС без НДС '!G21*1.18</f>
        <v>27.305199999999999</v>
      </c>
      <c r="E18" s="39"/>
      <c r="F18" s="40"/>
      <c r="G18" s="41"/>
      <c r="H18" s="42"/>
      <c r="I18" s="5"/>
    </row>
    <row r="19" spans="1:9" ht="21.75" customHeight="1" x14ac:dyDescent="0.3">
      <c r="A19" s="38"/>
      <c r="B19" s="32" t="s">
        <v>18</v>
      </c>
      <c r="C19" s="33">
        <v>4717.5455999999995</v>
      </c>
      <c r="D19" s="33">
        <f>'[1]тарифы на 2017г ГВС без НДС '!G22*1.18</f>
        <v>4735.3163999999997</v>
      </c>
      <c r="E19" s="39"/>
      <c r="F19" s="39"/>
      <c r="G19" s="41"/>
      <c r="H19" s="42"/>
      <c r="I19" s="5"/>
    </row>
    <row r="20" spans="1:9" ht="27" customHeight="1" x14ac:dyDescent="0.3">
      <c r="A20" s="38"/>
      <c r="B20" s="25" t="s">
        <v>25</v>
      </c>
      <c r="C20" s="44"/>
      <c r="D20" s="44"/>
      <c r="E20" s="23"/>
      <c r="F20" s="53"/>
      <c r="G20" s="54"/>
      <c r="H20" s="55"/>
      <c r="I20" s="5"/>
    </row>
    <row r="21" spans="1:9" ht="32.25" customHeight="1" x14ac:dyDescent="0.3">
      <c r="A21" s="56">
        <v>2</v>
      </c>
      <c r="B21" s="32" t="s">
        <v>26</v>
      </c>
      <c r="C21" s="33">
        <v>185.58</v>
      </c>
      <c r="D21" s="33" t="s">
        <v>79</v>
      </c>
      <c r="E21" s="23" t="s">
        <v>12</v>
      </c>
      <c r="F21" s="39" t="s">
        <v>80</v>
      </c>
      <c r="G21" s="41" t="s">
        <v>27</v>
      </c>
      <c r="H21" s="51" t="s">
        <v>89</v>
      </c>
      <c r="I21" s="9" t="s">
        <v>29</v>
      </c>
    </row>
    <row r="22" spans="1:9" ht="20.25" customHeight="1" x14ac:dyDescent="0.3">
      <c r="A22" s="38"/>
      <c r="B22" s="32" t="s">
        <v>17</v>
      </c>
      <c r="C22" s="33">
        <v>19.21</v>
      </c>
      <c r="D22" s="33">
        <v>19.86</v>
      </c>
      <c r="E22" s="39"/>
      <c r="F22" s="57"/>
      <c r="G22" s="41"/>
      <c r="H22" s="42"/>
      <c r="I22" s="5"/>
    </row>
    <row r="23" spans="1:9" ht="19.5" customHeight="1" x14ac:dyDescent="0.3">
      <c r="A23" s="38"/>
      <c r="B23" s="32" t="s">
        <v>18</v>
      </c>
      <c r="C23" s="33">
        <v>2911.06</v>
      </c>
      <c r="D23" s="33">
        <v>3009</v>
      </c>
      <c r="E23" s="39"/>
      <c r="F23" s="57"/>
      <c r="G23" s="41"/>
      <c r="H23" s="42"/>
      <c r="I23" s="5"/>
    </row>
    <row r="24" spans="1:9" s="7" customFormat="1" ht="33.75" customHeight="1" x14ac:dyDescent="0.3">
      <c r="A24" s="52"/>
      <c r="B24" s="32" t="s">
        <v>30</v>
      </c>
      <c r="C24" s="33">
        <v>191.11279999999999</v>
      </c>
      <c r="D24" s="33">
        <f>'[1]тарифы на 2017г ГВС без НДС '!G45*1.18</f>
        <v>197.6146</v>
      </c>
      <c r="E24" s="58" t="s">
        <v>12</v>
      </c>
      <c r="F24" s="34" t="s">
        <v>78</v>
      </c>
      <c r="G24" s="59" t="s">
        <v>14</v>
      </c>
      <c r="H24" s="37" t="s">
        <v>15</v>
      </c>
      <c r="I24" s="6" t="s">
        <v>16</v>
      </c>
    </row>
    <row r="25" spans="1:9" ht="21.75" customHeight="1" x14ac:dyDescent="0.3">
      <c r="A25" s="38"/>
      <c r="B25" s="32" t="s">
        <v>17</v>
      </c>
      <c r="C25" s="33">
        <v>18.856400000000001</v>
      </c>
      <c r="D25" s="33">
        <f>'[1]тарифы на 2017г ГВС без НДС '!G46*1.18</f>
        <v>19.493599999999997</v>
      </c>
      <c r="E25" s="39"/>
      <c r="F25" s="39"/>
      <c r="G25" s="60"/>
      <c r="H25" s="61"/>
      <c r="I25" s="5"/>
    </row>
    <row r="26" spans="1:9" ht="21" customHeight="1" x14ac:dyDescent="0.3">
      <c r="A26" s="38"/>
      <c r="B26" s="32" t="s">
        <v>18</v>
      </c>
      <c r="C26" s="33">
        <v>2842.4312</v>
      </c>
      <c r="D26" s="33">
        <f>'[1]тарифы на 2017г ГВС без НДС '!G47*1.18</f>
        <v>2939.0731999999994</v>
      </c>
      <c r="E26" s="39"/>
      <c r="F26" s="39"/>
      <c r="G26" s="60"/>
      <c r="H26" s="61"/>
      <c r="I26" s="5"/>
    </row>
    <row r="27" spans="1:9" s="7" customFormat="1" ht="36" customHeight="1" x14ac:dyDescent="0.3">
      <c r="A27" s="52"/>
      <c r="B27" s="32" t="s">
        <v>31</v>
      </c>
      <c r="C27" s="33">
        <v>196.47</v>
      </c>
      <c r="D27" s="33">
        <f>'[1]тарифы на 2017г ГВС без НДС '!G48*1.18</f>
        <v>203.16059999999999</v>
      </c>
      <c r="E27" s="34" t="s">
        <v>12</v>
      </c>
      <c r="F27" s="34" t="s">
        <v>78</v>
      </c>
      <c r="G27" s="59" t="s">
        <v>14</v>
      </c>
      <c r="H27" s="37" t="s">
        <v>15</v>
      </c>
      <c r="I27" s="8" t="s">
        <v>16</v>
      </c>
    </row>
    <row r="28" spans="1:9" ht="21" customHeight="1" x14ac:dyDescent="0.3">
      <c r="A28" s="38"/>
      <c r="B28" s="32" t="s">
        <v>17</v>
      </c>
      <c r="C28" s="33">
        <v>24.2136</v>
      </c>
      <c r="D28" s="33">
        <f>'[1]тарифы на 2017г ГВС без НДС '!G49*1.18</f>
        <v>25.039599999999997</v>
      </c>
      <c r="E28" s="39"/>
      <c r="F28" s="39"/>
      <c r="G28" s="62"/>
      <c r="H28" s="51"/>
      <c r="I28" s="5"/>
    </row>
    <row r="29" spans="1:9" ht="24.75" customHeight="1" x14ac:dyDescent="0.3">
      <c r="A29" s="38"/>
      <c r="B29" s="32" t="s">
        <v>18</v>
      </c>
      <c r="C29" s="33">
        <v>2842.4312</v>
      </c>
      <c r="D29" s="33">
        <f>'[1]тарифы на 2017г ГВС без НДС '!G50*1.18</f>
        <v>2939.0731999999994</v>
      </c>
      <c r="E29" s="39"/>
      <c r="F29" s="39"/>
      <c r="G29" s="62"/>
      <c r="H29" s="51"/>
      <c r="I29" s="5"/>
    </row>
    <row r="30" spans="1:9" ht="27" customHeight="1" x14ac:dyDescent="0.3">
      <c r="A30" s="38"/>
      <c r="B30" s="63" t="s">
        <v>32</v>
      </c>
      <c r="C30" s="64"/>
      <c r="D30" s="64"/>
      <c r="E30" s="23"/>
      <c r="F30" s="53"/>
      <c r="G30" s="54"/>
      <c r="H30" s="55"/>
      <c r="I30" s="5"/>
    </row>
    <row r="31" spans="1:9" ht="30.75" customHeight="1" x14ac:dyDescent="0.3">
      <c r="A31" s="56">
        <v>3</v>
      </c>
      <c r="B31" s="32" t="s">
        <v>33</v>
      </c>
      <c r="C31" s="50">
        <v>170.58</v>
      </c>
      <c r="D31" s="50" t="s">
        <v>79</v>
      </c>
      <c r="E31" s="23" t="s">
        <v>12</v>
      </c>
      <c r="F31" s="39" t="s">
        <v>82</v>
      </c>
      <c r="G31" s="41" t="s">
        <v>34</v>
      </c>
      <c r="H31" s="51" t="s">
        <v>89</v>
      </c>
      <c r="I31" s="9" t="s">
        <v>35</v>
      </c>
    </row>
    <row r="32" spans="1:9" ht="20.25" customHeight="1" x14ac:dyDescent="0.3">
      <c r="A32" s="38"/>
      <c r="B32" s="32" t="s">
        <v>17</v>
      </c>
      <c r="C32" s="50">
        <v>23.82</v>
      </c>
      <c r="D32" s="50">
        <v>23.36</v>
      </c>
      <c r="E32" s="39"/>
      <c r="F32" s="57"/>
      <c r="G32" s="41"/>
      <c r="H32" s="42"/>
      <c r="I32" s="5"/>
    </row>
    <row r="33" spans="1:9" ht="21" customHeight="1" x14ac:dyDescent="0.3">
      <c r="A33" s="38"/>
      <c r="B33" s="32" t="s">
        <v>18</v>
      </c>
      <c r="C33" s="50">
        <v>2613.6999999999998</v>
      </c>
      <c r="D33" s="50">
        <v>3214.32</v>
      </c>
      <c r="E33" s="39"/>
      <c r="F33" s="57"/>
      <c r="G33" s="41"/>
      <c r="H33" s="42"/>
      <c r="I33" s="5"/>
    </row>
    <row r="34" spans="1:9" ht="27" customHeight="1" x14ac:dyDescent="0.3">
      <c r="A34" s="38"/>
      <c r="B34" s="25" t="s">
        <v>36</v>
      </c>
      <c r="C34" s="44"/>
      <c r="D34" s="44"/>
      <c r="E34" s="23"/>
      <c r="F34" s="53"/>
      <c r="G34" s="54"/>
      <c r="H34" s="55"/>
      <c r="I34" s="5"/>
    </row>
    <row r="35" spans="1:9" ht="30.75" customHeight="1" x14ac:dyDescent="0.3">
      <c r="A35" s="56">
        <v>4</v>
      </c>
      <c r="B35" s="32" t="s">
        <v>37</v>
      </c>
      <c r="C35" s="33">
        <v>133.75</v>
      </c>
      <c r="D35" s="33" t="s">
        <v>79</v>
      </c>
      <c r="E35" s="23" t="s">
        <v>38</v>
      </c>
      <c r="F35" s="39" t="s">
        <v>80</v>
      </c>
      <c r="G35" s="41" t="s">
        <v>39</v>
      </c>
      <c r="H35" s="51" t="s">
        <v>89</v>
      </c>
      <c r="I35" s="10" t="s">
        <v>35</v>
      </c>
    </row>
    <row r="36" spans="1:9" ht="21" customHeight="1" x14ac:dyDescent="0.3">
      <c r="A36" s="38"/>
      <c r="B36" s="32" t="s">
        <v>17</v>
      </c>
      <c r="C36" s="33">
        <v>18.7</v>
      </c>
      <c r="D36" s="33">
        <v>19.25</v>
      </c>
      <c r="E36" s="23"/>
      <c r="F36" s="53"/>
      <c r="G36" s="54"/>
      <c r="H36" s="55"/>
      <c r="I36" s="5"/>
    </row>
    <row r="37" spans="1:9" ht="18.75" customHeight="1" x14ac:dyDescent="0.3">
      <c r="A37" s="38"/>
      <c r="B37" s="32" t="s">
        <v>18</v>
      </c>
      <c r="C37" s="33">
        <v>1770</v>
      </c>
      <c r="D37" s="33">
        <v>1825</v>
      </c>
      <c r="E37" s="23"/>
      <c r="F37" s="53"/>
      <c r="G37" s="54"/>
      <c r="H37" s="55"/>
      <c r="I37" s="5"/>
    </row>
    <row r="38" spans="1:9" ht="27" customHeight="1" x14ac:dyDescent="0.3">
      <c r="A38" s="38"/>
      <c r="B38" s="25" t="s">
        <v>40</v>
      </c>
      <c r="C38" s="44"/>
      <c r="D38" s="44"/>
      <c r="E38" s="23"/>
      <c r="F38" s="53"/>
      <c r="G38" s="55"/>
      <c r="H38" s="55"/>
      <c r="I38" s="5"/>
    </row>
    <row r="39" spans="1:9" ht="30" customHeight="1" x14ac:dyDescent="0.3">
      <c r="A39" s="56">
        <v>5</v>
      </c>
      <c r="B39" s="32" t="s">
        <v>41</v>
      </c>
      <c r="C39" s="50">
        <v>167.56</v>
      </c>
      <c r="D39" s="50" t="s">
        <v>79</v>
      </c>
      <c r="E39" s="23" t="s">
        <v>12</v>
      </c>
      <c r="F39" s="39" t="s">
        <v>87</v>
      </c>
      <c r="G39" s="65" t="s">
        <v>42</v>
      </c>
      <c r="H39" s="42" t="s">
        <v>28</v>
      </c>
      <c r="I39" s="10" t="s">
        <v>43</v>
      </c>
    </row>
    <row r="40" spans="1:9" ht="21" customHeight="1" x14ac:dyDescent="0.3">
      <c r="A40" s="38"/>
      <c r="B40" s="32" t="s">
        <v>17</v>
      </c>
      <c r="C40" s="50">
        <v>24.21</v>
      </c>
      <c r="D40" s="50">
        <v>24.21</v>
      </c>
      <c r="E40" s="39"/>
      <c r="F40" s="57"/>
      <c r="G40" s="42"/>
      <c r="H40" s="42"/>
      <c r="I40" s="11"/>
    </row>
    <row r="41" spans="1:9" ht="24" customHeight="1" x14ac:dyDescent="0.3">
      <c r="A41" s="38"/>
      <c r="B41" s="32" t="s">
        <v>18</v>
      </c>
      <c r="C41" s="50">
        <v>2264.54</v>
      </c>
      <c r="D41" s="50">
        <v>2342.12</v>
      </c>
      <c r="E41" s="39"/>
      <c r="F41" s="57"/>
      <c r="G41" s="42"/>
      <c r="H41" s="42"/>
      <c r="I41" s="5"/>
    </row>
    <row r="42" spans="1:9" ht="31.5" customHeight="1" x14ac:dyDescent="0.3">
      <c r="A42" s="56">
        <v>6</v>
      </c>
      <c r="B42" s="32" t="s">
        <v>44</v>
      </c>
      <c r="C42" s="50">
        <v>127.52</v>
      </c>
      <c r="D42" s="50" t="s">
        <v>79</v>
      </c>
      <c r="E42" s="39" t="s">
        <v>38</v>
      </c>
      <c r="F42" s="39" t="s">
        <v>82</v>
      </c>
      <c r="G42" s="42" t="s">
        <v>34</v>
      </c>
      <c r="H42" s="42" t="s">
        <v>28</v>
      </c>
      <c r="I42" s="9" t="s">
        <v>45</v>
      </c>
    </row>
    <row r="43" spans="1:9" ht="27" customHeight="1" x14ac:dyDescent="0.3">
      <c r="A43" s="38"/>
      <c r="B43" s="32" t="s">
        <v>17</v>
      </c>
      <c r="C43" s="50">
        <v>24.21</v>
      </c>
      <c r="D43" s="50">
        <v>24.21</v>
      </c>
      <c r="E43" s="39"/>
      <c r="F43" s="57"/>
      <c r="G43" s="42"/>
      <c r="H43" s="42"/>
      <c r="I43" s="5"/>
    </row>
    <row r="44" spans="1:9" ht="27" customHeight="1" x14ac:dyDescent="0.3">
      <c r="A44" s="38"/>
      <c r="B44" s="32" t="s">
        <v>18</v>
      </c>
      <c r="C44" s="50">
        <v>1564</v>
      </c>
      <c r="D44" s="50">
        <v>1617</v>
      </c>
      <c r="E44" s="39"/>
      <c r="F44" s="57"/>
      <c r="G44" s="42"/>
      <c r="H44" s="42"/>
      <c r="I44" s="5"/>
    </row>
    <row r="45" spans="1:9" ht="32.25" customHeight="1" x14ac:dyDescent="0.3">
      <c r="A45" s="56">
        <v>7</v>
      </c>
      <c r="B45" s="32" t="s">
        <v>46</v>
      </c>
      <c r="C45" s="50">
        <v>121.76</v>
      </c>
      <c r="D45" s="50" t="s">
        <v>79</v>
      </c>
      <c r="E45" s="39" t="s">
        <v>38</v>
      </c>
      <c r="F45" s="39" t="s">
        <v>80</v>
      </c>
      <c r="G45" s="42" t="s">
        <v>27</v>
      </c>
      <c r="H45" s="51" t="s">
        <v>89</v>
      </c>
      <c r="I45" s="9" t="s">
        <v>45</v>
      </c>
    </row>
    <row r="46" spans="1:9" ht="21.75" customHeight="1" x14ac:dyDescent="0.3">
      <c r="A46" s="38"/>
      <c r="B46" s="32" t="s">
        <v>17</v>
      </c>
      <c r="C46" s="50">
        <v>24.21</v>
      </c>
      <c r="D46" s="50">
        <v>24.21</v>
      </c>
      <c r="E46" s="39"/>
      <c r="F46" s="57"/>
      <c r="G46" s="42"/>
      <c r="H46" s="42"/>
      <c r="I46" s="5"/>
    </row>
    <row r="47" spans="1:9" ht="24" customHeight="1" x14ac:dyDescent="0.3">
      <c r="A47" s="38"/>
      <c r="B47" s="32" t="s">
        <v>18</v>
      </c>
      <c r="C47" s="50">
        <v>1456</v>
      </c>
      <c r="D47" s="50">
        <v>1506</v>
      </c>
      <c r="E47" s="39"/>
      <c r="F47" s="57"/>
      <c r="G47" s="42"/>
      <c r="H47" s="42"/>
      <c r="I47" s="5"/>
    </row>
    <row r="48" spans="1:9" s="7" customFormat="1" ht="33" customHeight="1" x14ac:dyDescent="0.3">
      <c r="A48" s="49"/>
      <c r="B48" s="32" t="s">
        <v>47</v>
      </c>
      <c r="C48" s="33">
        <v>149.3998</v>
      </c>
      <c r="D48" s="33">
        <v>155.11000000000001</v>
      </c>
      <c r="E48" s="34" t="s">
        <v>12</v>
      </c>
      <c r="F48" s="34" t="s">
        <v>78</v>
      </c>
      <c r="G48" s="59" t="s">
        <v>14</v>
      </c>
      <c r="H48" s="37" t="s">
        <v>15</v>
      </c>
      <c r="I48" s="8" t="s">
        <v>16</v>
      </c>
    </row>
    <row r="49" spans="1:9" ht="21" customHeight="1" x14ac:dyDescent="0.3">
      <c r="A49" s="38"/>
      <c r="B49" s="32" t="s">
        <v>17</v>
      </c>
      <c r="C49" s="50">
        <v>24.2136</v>
      </c>
      <c r="D49" s="50">
        <v>25.04</v>
      </c>
      <c r="E49" s="39"/>
      <c r="F49" s="39"/>
      <c r="G49" s="62"/>
      <c r="H49" s="51"/>
      <c r="I49" s="5"/>
    </row>
    <row r="50" spans="1:9" ht="21.75" customHeight="1" x14ac:dyDescent="0.3">
      <c r="A50" s="38"/>
      <c r="B50" s="32" t="s">
        <v>18</v>
      </c>
      <c r="C50" s="50">
        <v>2065.6607999999997</v>
      </c>
      <c r="D50" s="50">
        <v>2146.2399999999998</v>
      </c>
      <c r="E50" s="39"/>
      <c r="F50" s="39"/>
      <c r="G50" s="62"/>
      <c r="H50" s="51"/>
      <c r="I50" s="5"/>
    </row>
    <row r="51" spans="1:9" ht="27" customHeight="1" x14ac:dyDescent="0.3">
      <c r="A51" s="38"/>
      <c r="B51" s="25" t="s">
        <v>48</v>
      </c>
      <c r="C51" s="66"/>
      <c r="D51" s="66"/>
      <c r="E51" s="39"/>
      <c r="F51" s="57"/>
      <c r="G51" s="41"/>
      <c r="H51" s="42"/>
      <c r="I51" s="5"/>
    </row>
    <row r="52" spans="1:9" ht="30.75" customHeight="1" x14ac:dyDescent="0.3">
      <c r="A52" s="56">
        <v>8</v>
      </c>
      <c r="B52" s="32" t="s">
        <v>93</v>
      </c>
      <c r="C52" s="50">
        <v>94.89</v>
      </c>
      <c r="D52" s="50" t="s">
        <v>79</v>
      </c>
      <c r="E52" s="39" t="s">
        <v>38</v>
      </c>
      <c r="F52" s="39" t="s">
        <v>84</v>
      </c>
      <c r="G52" s="41" t="s">
        <v>49</v>
      </c>
      <c r="H52" s="42" t="s">
        <v>50</v>
      </c>
      <c r="I52" s="9" t="s">
        <v>50</v>
      </c>
    </row>
    <row r="53" spans="1:9" ht="21" customHeight="1" x14ac:dyDescent="0.3">
      <c r="A53" s="38"/>
      <c r="B53" s="32" t="s">
        <v>17</v>
      </c>
      <c r="C53" s="50">
        <v>15.47</v>
      </c>
      <c r="D53" s="50">
        <v>16</v>
      </c>
      <c r="E53" s="39"/>
      <c r="F53" s="57"/>
      <c r="G53" s="41"/>
      <c r="H53" s="42"/>
      <c r="I53" s="5"/>
    </row>
    <row r="54" spans="1:9" ht="21" customHeight="1" x14ac:dyDescent="0.3">
      <c r="A54" s="38"/>
      <c r="B54" s="32" t="s">
        <v>18</v>
      </c>
      <c r="C54" s="50">
        <v>14.26</v>
      </c>
      <c r="D54" s="50">
        <v>14.97</v>
      </c>
      <c r="E54" s="39"/>
      <c r="F54" s="57"/>
      <c r="G54" s="41"/>
      <c r="H54" s="42"/>
      <c r="I54" s="5"/>
    </row>
    <row r="55" spans="1:9" ht="27" customHeight="1" x14ac:dyDescent="0.3">
      <c r="A55" s="38"/>
      <c r="B55" s="25" t="s">
        <v>51</v>
      </c>
      <c r="C55" s="44"/>
      <c r="D55" s="44"/>
      <c r="E55" s="23"/>
      <c r="F55" s="53"/>
      <c r="G55" s="54"/>
      <c r="H55" s="55"/>
      <c r="I55" s="5"/>
    </row>
    <row r="56" spans="1:9" ht="29.25" customHeight="1" x14ac:dyDescent="0.3">
      <c r="A56" s="56">
        <v>9</v>
      </c>
      <c r="B56" s="32" t="s">
        <v>86</v>
      </c>
      <c r="C56" s="50">
        <v>139.94999999999999</v>
      </c>
      <c r="D56" s="50" t="s">
        <v>79</v>
      </c>
      <c r="E56" s="39" t="s">
        <v>38</v>
      </c>
      <c r="F56" s="39" t="s">
        <v>85</v>
      </c>
      <c r="G56" s="41" t="s">
        <v>52</v>
      </c>
      <c r="H56" s="51" t="s">
        <v>90</v>
      </c>
      <c r="I56" s="9" t="s">
        <v>53</v>
      </c>
    </row>
    <row r="57" spans="1:9" ht="23.25" customHeight="1" x14ac:dyDescent="0.3">
      <c r="A57" s="38"/>
      <c r="B57" s="32" t="s">
        <v>17</v>
      </c>
      <c r="C57" s="50">
        <v>18.11</v>
      </c>
      <c r="D57" s="50">
        <v>18.62</v>
      </c>
      <c r="E57" s="39"/>
      <c r="F57" s="57"/>
      <c r="G57" s="41"/>
      <c r="H57" s="42"/>
      <c r="I57" s="5"/>
    </row>
    <row r="58" spans="1:9" ht="23.25" customHeight="1" x14ac:dyDescent="0.3">
      <c r="A58" s="38"/>
      <c r="B58" s="32" t="s">
        <v>18</v>
      </c>
      <c r="C58" s="50">
        <v>2208</v>
      </c>
      <c r="D58" s="50">
        <v>2283</v>
      </c>
      <c r="E58" s="39"/>
      <c r="F58" s="57"/>
      <c r="G58" s="41"/>
      <c r="H58" s="42"/>
      <c r="I58" s="5"/>
    </row>
    <row r="59" spans="1:9" ht="31.5" customHeight="1" x14ac:dyDescent="0.3">
      <c r="A59" s="56">
        <v>10</v>
      </c>
      <c r="B59" s="32" t="s">
        <v>54</v>
      </c>
      <c r="C59" s="50">
        <v>144.57</v>
      </c>
      <c r="D59" s="50" t="s">
        <v>79</v>
      </c>
      <c r="E59" s="23" t="s">
        <v>38</v>
      </c>
      <c r="F59" s="39" t="s">
        <v>80</v>
      </c>
      <c r="G59" s="41" t="s">
        <v>27</v>
      </c>
      <c r="H59" s="51" t="s">
        <v>89</v>
      </c>
      <c r="I59" s="9" t="s">
        <v>45</v>
      </c>
    </row>
    <row r="60" spans="1:9" ht="20.25" customHeight="1" x14ac:dyDescent="0.3">
      <c r="A60" s="38"/>
      <c r="B60" s="32" t="s">
        <v>17</v>
      </c>
      <c r="C60" s="50">
        <v>18.329999999999998</v>
      </c>
      <c r="D60" s="50">
        <v>18.95</v>
      </c>
      <c r="E60" s="39"/>
      <c r="F60" s="57"/>
      <c r="G60" s="41"/>
      <c r="H60" s="42"/>
      <c r="I60" s="5"/>
    </row>
    <row r="61" spans="1:9" ht="21.75" customHeight="1" x14ac:dyDescent="0.3">
      <c r="A61" s="38"/>
      <c r="B61" s="32" t="s">
        <v>18</v>
      </c>
      <c r="C61" s="50">
        <v>2219</v>
      </c>
      <c r="D61" s="50">
        <v>2295</v>
      </c>
      <c r="E61" s="39"/>
      <c r="F61" s="57"/>
      <c r="G61" s="41"/>
      <c r="H61" s="42"/>
      <c r="I61" s="5"/>
    </row>
    <row r="62" spans="1:9" s="7" customFormat="1" ht="33.75" customHeight="1" x14ac:dyDescent="0.3">
      <c r="A62" s="52"/>
      <c r="B62" s="32" t="s">
        <v>47</v>
      </c>
      <c r="C62" s="33">
        <v>151.66540000000001</v>
      </c>
      <c r="D62" s="33">
        <f>'[1]тарифы на 2017г ГВС без НДС '!G101*1.18</f>
        <v>156.81019999999998</v>
      </c>
      <c r="E62" s="34" t="s">
        <v>12</v>
      </c>
      <c r="F62" s="34" t="s">
        <v>13</v>
      </c>
      <c r="G62" s="59" t="s">
        <v>14</v>
      </c>
      <c r="H62" s="37" t="s">
        <v>15</v>
      </c>
      <c r="I62" s="8" t="s">
        <v>16</v>
      </c>
    </row>
    <row r="63" spans="1:9" ht="23.25" customHeight="1" x14ac:dyDescent="0.3">
      <c r="A63" s="38"/>
      <c r="B63" s="32" t="s">
        <v>17</v>
      </c>
      <c r="C63" s="33">
        <v>18.1602</v>
      </c>
      <c r="D63" s="33">
        <f>'[1]тарифы на 2017г ГВС без НДС '!G102*1.18</f>
        <v>18.773799999999998</v>
      </c>
      <c r="E63" s="39"/>
      <c r="F63" s="39"/>
      <c r="G63" s="62"/>
      <c r="H63" s="51"/>
      <c r="I63" s="5"/>
    </row>
    <row r="64" spans="1:9" ht="23.25" customHeight="1" x14ac:dyDescent="0.3">
      <c r="A64" s="38"/>
      <c r="B64" s="32" t="s">
        <v>18</v>
      </c>
      <c r="C64" s="33">
        <v>2202.8829999999998</v>
      </c>
      <c r="D64" s="33">
        <f>'[1]тарифы на 2017г ГВС без НДС '!G103*1.18</f>
        <v>2277.7775999999999</v>
      </c>
      <c r="E64" s="39"/>
      <c r="F64" s="39"/>
      <c r="G64" s="62"/>
      <c r="H64" s="51"/>
      <c r="I64" s="5"/>
    </row>
    <row r="65" spans="1:9" ht="27" customHeight="1" x14ac:dyDescent="0.3">
      <c r="A65" s="38"/>
      <c r="B65" s="25" t="s">
        <v>55</v>
      </c>
      <c r="C65" s="44"/>
      <c r="D65" s="44"/>
      <c r="E65" s="39"/>
      <c r="F65" s="57"/>
      <c r="G65" s="41"/>
      <c r="H65" s="42"/>
      <c r="I65" s="5"/>
    </row>
    <row r="66" spans="1:9" ht="33.75" customHeight="1" x14ac:dyDescent="0.3">
      <c r="A66" s="56">
        <v>11</v>
      </c>
      <c r="B66" s="67" t="str">
        <f>'[1]тарифы на 2017г ГВС без НДС '!B108</f>
        <v xml:space="preserve"> - ООО "Универсальное агенство"</v>
      </c>
      <c r="C66" s="50">
        <v>197.67359999999999</v>
      </c>
      <c r="D66" s="50">
        <f>'[1]тарифы на 2017г ГВС без НДС '!G109*1.18</f>
        <v>203.52639999999997</v>
      </c>
      <c r="E66" s="39" t="s">
        <v>12</v>
      </c>
      <c r="F66" s="39" t="str">
        <f>'[1]тарифы на 2017г ГВС без НДС '!M108</f>
        <v>82-02т/17 от 30.10.2017</v>
      </c>
      <c r="G66" s="41"/>
      <c r="H66" s="51" t="str">
        <f>'[1]тарифы на 2017г ГВС без НДС '!O108</f>
        <v>Номер опубликования: 3901201711080005 Дата опубликования: 08.11.2017</v>
      </c>
      <c r="I66" s="5"/>
    </row>
    <row r="67" spans="1:9" ht="27" customHeight="1" x14ac:dyDescent="0.3">
      <c r="A67" s="38"/>
      <c r="B67" s="67" t="s">
        <v>17</v>
      </c>
      <c r="C67" s="50">
        <v>20.65</v>
      </c>
      <c r="D67" s="50">
        <v>21.287199999999999</v>
      </c>
      <c r="E67" s="39"/>
      <c r="F67" s="57"/>
      <c r="G67" s="41"/>
      <c r="H67" s="42"/>
      <c r="I67" s="5"/>
    </row>
    <row r="68" spans="1:9" ht="27" customHeight="1" x14ac:dyDescent="0.3">
      <c r="A68" s="38"/>
      <c r="B68" s="67" t="s">
        <v>18</v>
      </c>
      <c r="C68" s="50">
        <v>2990.2851999999998</v>
      </c>
      <c r="D68" s="50">
        <v>3078.3013999999998</v>
      </c>
      <c r="E68" s="39"/>
      <c r="F68" s="57"/>
      <c r="G68" s="41"/>
      <c r="H68" s="42"/>
      <c r="I68" s="5"/>
    </row>
    <row r="69" spans="1:9" ht="27" customHeight="1" x14ac:dyDescent="0.3">
      <c r="A69" s="38"/>
      <c r="B69" s="25" t="s">
        <v>57</v>
      </c>
      <c r="C69" s="44"/>
      <c r="D69" s="44"/>
      <c r="E69" s="23"/>
      <c r="F69" s="53"/>
      <c r="G69" s="54"/>
      <c r="H69" s="55"/>
      <c r="I69" s="5"/>
    </row>
    <row r="70" spans="1:9" ht="33.75" customHeight="1" x14ac:dyDescent="0.3">
      <c r="A70" s="56">
        <v>12</v>
      </c>
      <c r="B70" s="32" t="s">
        <v>58</v>
      </c>
      <c r="C70" s="50">
        <v>136.18</v>
      </c>
      <c r="D70" s="50" t="s">
        <v>79</v>
      </c>
      <c r="E70" s="39" t="s">
        <v>38</v>
      </c>
      <c r="F70" s="39" t="s">
        <v>83</v>
      </c>
      <c r="G70" s="41" t="s">
        <v>59</v>
      </c>
      <c r="H70" s="42" t="s">
        <v>28</v>
      </c>
      <c r="I70" s="9" t="s">
        <v>56</v>
      </c>
    </row>
    <row r="71" spans="1:9" ht="21.75" customHeight="1" x14ac:dyDescent="0.3">
      <c r="A71" s="38"/>
      <c r="B71" s="32" t="s">
        <v>17</v>
      </c>
      <c r="C71" s="50">
        <v>21.22</v>
      </c>
      <c r="D71" s="50">
        <v>21.75</v>
      </c>
      <c r="E71" s="39"/>
      <c r="F71" s="57"/>
      <c r="G71" s="41"/>
      <c r="H71" s="42"/>
      <c r="I71" s="5"/>
    </row>
    <row r="72" spans="1:9" ht="23.25" customHeight="1" x14ac:dyDescent="0.3">
      <c r="A72" s="38"/>
      <c r="B72" s="32" t="s">
        <v>18</v>
      </c>
      <c r="C72" s="50">
        <v>1998</v>
      </c>
      <c r="D72" s="50">
        <v>2097</v>
      </c>
      <c r="E72" s="39"/>
      <c r="F72" s="57"/>
      <c r="G72" s="41"/>
      <c r="H72" s="42"/>
      <c r="I72" s="5"/>
    </row>
    <row r="73" spans="1:9" s="7" customFormat="1" ht="23.25" customHeight="1" x14ac:dyDescent="0.3">
      <c r="A73" s="52"/>
      <c r="B73" s="67" t="s">
        <v>47</v>
      </c>
      <c r="C73" s="33">
        <v>124.3248</v>
      </c>
      <c r="D73" s="33">
        <f>'[1]тарифы на 2017г ГВС без НДС '!G119*1.18</f>
        <v>128.8442</v>
      </c>
      <c r="E73" s="33"/>
      <c r="F73" s="68" t="s">
        <v>13</v>
      </c>
      <c r="G73" s="69"/>
      <c r="H73" s="37" t="s">
        <v>15</v>
      </c>
      <c r="I73" s="12"/>
    </row>
    <row r="74" spans="1:9" ht="23.25" customHeight="1" x14ac:dyDescent="0.3">
      <c r="A74" s="38"/>
      <c r="B74" s="32" t="s">
        <v>17</v>
      </c>
      <c r="C74" s="50">
        <v>25.039599999999997</v>
      </c>
      <c r="D74" s="50">
        <f>'[1]тарифы на 2017г ГВС без НДС '!G120*1.18</f>
        <v>26.184200000000001</v>
      </c>
      <c r="E74" s="50"/>
      <c r="F74" s="50"/>
      <c r="G74" s="62"/>
      <c r="H74" s="51"/>
      <c r="I74" s="5"/>
    </row>
    <row r="75" spans="1:9" ht="23.25" customHeight="1" x14ac:dyDescent="0.3">
      <c r="A75" s="38"/>
      <c r="B75" s="32" t="s">
        <v>18</v>
      </c>
      <c r="C75" s="50">
        <v>1638.3356000000001</v>
      </c>
      <c r="D75" s="50">
        <f>'[1]тарифы на 2017г ГВС без НДС '!G121*1.18</f>
        <v>1694.0434</v>
      </c>
      <c r="E75" s="50"/>
      <c r="F75" s="50"/>
      <c r="G75" s="62"/>
      <c r="H75" s="51"/>
      <c r="I75" s="5"/>
    </row>
    <row r="76" spans="1:9" ht="27" customHeight="1" x14ac:dyDescent="0.3">
      <c r="A76" s="38"/>
      <c r="B76" s="25" t="s">
        <v>60</v>
      </c>
      <c r="C76" s="66"/>
      <c r="D76" s="44"/>
      <c r="E76" s="23"/>
      <c r="F76" s="53"/>
      <c r="G76" s="54"/>
      <c r="H76" s="55"/>
      <c r="I76" s="5"/>
    </row>
    <row r="77" spans="1:9" ht="30.75" customHeight="1" x14ac:dyDescent="0.3">
      <c r="A77" s="56">
        <v>13</v>
      </c>
      <c r="B77" s="32" t="s">
        <v>61</v>
      </c>
      <c r="C77" s="50">
        <v>153.84</v>
      </c>
      <c r="D77" s="50" t="s">
        <v>79</v>
      </c>
      <c r="E77" s="39" t="s">
        <v>12</v>
      </c>
      <c r="F77" s="39" t="s">
        <v>80</v>
      </c>
      <c r="G77" s="41" t="s">
        <v>62</v>
      </c>
      <c r="H77" s="51" t="s">
        <v>89</v>
      </c>
      <c r="I77" s="10" t="s">
        <v>63</v>
      </c>
    </row>
    <row r="78" spans="1:9" ht="18.75" customHeight="1" x14ac:dyDescent="0.3">
      <c r="A78" s="38"/>
      <c r="B78" s="32" t="s">
        <v>17</v>
      </c>
      <c r="C78" s="50">
        <v>15.01</v>
      </c>
      <c r="D78" s="50">
        <v>15.44</v>
      </c>
      <c r="E78" s="39"/>
      <c r="F78" s="70"/>
      <c r="G78" s="71"/>
      <c r="H78" s="42"/>
      <c r="I78" s="5"/>
    </row>
    <row r="79" spans="1:9" ht="21.75" customHeight="1" x14ac:dyDescent="0.3">
      <c r="A79" s="38"/>
      <c r="B79" s="32" t="s">
        <v>18</v>
      </c>
      <c r="C79" s="50">
        <v>2352.92</v>
      </c>
      <c r="D79" s="50">
        <v>2410.7399999999998</v>
      </c>
      <c r="E79" s="39"/>
      <c r="F79" s="57"/>
      <c r="G79" s="41"/>
      <c r="H79" s="42"/>
      <c r="I79" s="5"/>
    </row>
    <row r="80" spans="1:9" ht="27.75" customHeight="1" x14ac:dyDescent="0.3">
      <c r="A80" s="38"/>
      <c r="B80" s="32" t="s">
        <v>64</v>
      </c>
      <c r="C80" s="50">
        <v>134.88999999999999</v>
      </c>
      <c r="D80" s="50" t="s">
        <v>79</v>
      </c>
      <c r="E80" s="39" t="s">
        <v>12</v>
      </c>
      <c r="F80" s="39" t="s">
        <v>82</v>
      </c>
      <c r="G80" s="41" t="s">
        <v>65</v>
      </c>
      <c r="H80" s="42" t="s">
        <v>66</v>
      </c>
      <c r="I80" s="9" t="s">
        <v>67</v>
      </c>
    </row>
    <row r="81" spans="1:33" ht="27" customHeight="1" x14ac:dyDescent="0.3">
      <c r="A81" s="38"/>
      <c r="B81" s="32" t="s">
        <v>17</v>
      </c>
      <c r="C81" s="50">
        <v>13.71</v>
      </c>
      <c r="D81" s="50">
        <v>14.17</v>
      </c>
      <c r="E81" s="39"/>
      <c r="F81" s="57"/>
      <c r="G81" s="41"/>
      <c r="H81" s="42"/>
      <c r="I81" s="9"/>
    </row>
    <row r="82" spans="1:33" ht="27" customHeight="1" x14ac:dyDescent="0.3">
      <c r="A82" s="38"/>
      <c r="B82" s="32" t="s">
        <v>18</v>
      </c>
      <c r="C82" s="50">
        <v>2352.92</v>
      </c>
      <c r="D82" s="50">
        <v>2410.7399999999998</v>
      </c>
      <c r="E82" s="39"/>
      <c r="F82" s="57"/>
      <c r="G82" s="41"/>
      <c r="H82" s="42"/>
      <c r="I82" s="9"/>
    </row>
    <row r="83" spans="1:33" ht="27" customHeight="1" x14ac:dyDescent="0.3">
      <c r="A83" s="38"/>
      <c r="B83" s="25" t="s">
        <v>68</v>
      </c>
      <c r="C83" s="44"/>
      <c r="D83" s="44"/>
      <c r="E83" s="23"/>
      <c r="F83" s="53"/>
      <c r="G83" s="54"/>
      <c r="H83" s="55"/>
      <c r="I83" s="5"/>
    </row>
    <row r="84" spans="1:33" ht="27" customHeight="1" x14ac:dyDescent="0.3">
      <c r="A84" s="38"/>
      <c r="B84" s="25" t="s">
        <v>69</v>
      </c>
      <c r="C84" s="44"/>
      <c r="D84" s="44"/>
      <c r="E84" s="23"/>
      <c r="F84" s="72"/>
      <c r="G84" s="73"/>
      <c r="H84" s="55"/>
      <c r="I84" s="5"/>
    </row>
    <row r="85" spans="1:33" ht="27" customHeight="1" x14ac:dyDescent="0.3">
      <c r="A85" s="56">
        <v>14</v>
      </c>
      <c r="B85" s="32" t="s">
        <v>70</v>
      </c>
      <c r="C85" s="50">
        <v>148.13999999999999</v>
      </c>
      <c r="D85" s="50" t="s">
        <v>79</v>
      </c>
      <c r="E85" s="39" t="s">
        <v>12</v>
      </c>
      <c r="F85" s="74" t="s">
        <v>80</v>
      </c>
      <c r="G85" s="65" t="s">
        <v>71</v>
      </c>
      <c r="H85" s="51" t="s">
        <v>89</v>
      </c>
      <c r="I85" s="10" t="s">
        <v>56</v>
      </c>
    </row>
    <row r="86" spans="1:33" ht="27" customHeight="1" x14ac:dyDescent="0.3">
      <c r="A86" s="38"/>
      <c r="B86" s="32" t="s">
        <v>17</v>
      </c>
      <c r="C86" s="50">
        <v>19.600000000000001</v>
      </c>
      <c r="D86" s="50">
        <v>19.649999999999999</v>
      </c>
      <c r="E86" s="39"/>
      <c r="F86" s="57"/>
      <c r="G86" s="42"/>
      <c r="H86" s="42"/>
      <c r="I86" s="5"/>
    </row>
    <row r="87" spans="1:33" ht="27" customHeight="1" x14ac:dyDescent="0.3">
      <c r="A87" s="38"/>
      <c r="B87" s="32" t="s">
        <v>18</v>
      </c>
      <c r="C87" s="50">
        <v>2154</v>
      </c>
      <c r="D87" s="50">
        <v>2154</v>
      </c>
      <c r="E87" s="39"/>
      <c r="F87" s="57"/>
      <c r="G87" s="54"/>
      <c r="H87" s="55"/>
      <c r="I87" s="5"/>
    </row>
    <row r="88" spans="1:33" s="7" customFormat="1" ht="27" customHeight="1" x14ac:dyDescent="0.3">
      <c r="A88" s="52"/>
      <c r="B88" s="32" t="s">
        <v>72</v>
      </c>
      <c r="C88" s="33">
        <v>119.39239999999999</v>
      </c>
      <c r="D88" s="33">
        <f>'[1]тарифы на 2017г ГВС без НДС '!G134*1.18</f>
        <v>123.66399999999999</v>
      </c>
      <c r="E88" s="34" t="s">
        <v>12</v>
      </c>
      <c r="F88" s="34" t="s">
        <v>13</v>
      </c>
      <c r="G88" s="59" t="s">
        <v>14</v>
      </c>
      <c r="H88" s="37" t="s">
        <v>15</v>
      </c>
      <c r="I88" s="8" t="s">
        <v>73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27" customHeight="1" x14ac:dyDescent="0.3">
      <c r="A89" s="38"/>
      <c r="B89" s="32" t="s">
        <v>17</v>
      </c>
      <c r="C89" s="33">
        <v>20.107199999999999</v>
      </c>
      <c r="D89" s="33">
        <f>'[1]тарифы на 2017г ГВС без НДС '!G135*1.18</f>
        <v>21.004000000000001</v>
      </c>
      <c r="E89" s="39"/>
      <c r="F89" s="39"/>
      <c r="G89" s="62"/>
      <c r="H89" s="51"/>
      <c r="I89" s="5"/>
    </row>
    <row r="90" spans="1:33" ht="27" customHeight="1" x14ac:dyDescent="0.3">
      <c r="A90" s="38"/>
      <c r="B90" s="32" t="s">
        <v>18</v>
      </c>
      <c r="C90" s="33">
        <v>1638.3356000000001</v>
      </c>
      <c r="D90" s="33">
        <f>'[1]тарифы на 2017г ГВС без НДС '!G136*1.18</f>
        <v>1694.0434</v>
      </c>
      <c r="E90" s="39"/>
      <c r="F90" s="39"/>
      <c r="G90" s="62"/>
      <c r="H90" s="51"/>
      <c r="I90" s="5"/>
    </row>
    <row r="91" spans="1:33" ht="27" customHeight="1" x14ac:dyDescent="0.3">
      <c r="A91" s="38"/>
      <c r="B91" s="25" t="s">
        <v>74</v>
      </c>
      <c r="C91" s="44"/>
      <c r="D91" s="44"/>
      <c r="E91" s="39"/>
      <c r="F91" s="57"/>
      <c r="G91" s="54"/>
      <c r="H91" s="55"/>
      <c r="I91" s="5"/>
    </row>
    <row r="92" spans="1:33" ht="35.25" customHeight="1" x14ac:dyDescent="0.3">
      <c r="A92" s="56">
        <v>15</v>
      </c>
      <c r="B92" s="32" t="s">
        <v>75</v>
      </c>
      <c r="C92" s="50"/>
      <c r="D92" s="50"/>
      <c r="E92" s="39" t="s">
        <v>38</v>
      </c>
      <c r="F92" s="39" t="s">
        <v>81</v>
      </c>
      <c r="G92" s="41" t="s">
        <v>76</v>
      </c>
      <c r="H92" s="51" t="s">
        <v>91</v>
      </c>
      <c r="I92" s="13" t="s">
        <v>77</v>
      </c>
    </row>
    <row r="93" spans="1:33" ht="32.25" customHeight="1" x14ac:dyDescent="0.3">
      <c r="A93" s="38"/>
      <c r="B93" s="32" t="s">
        <v>88</v>
      </c>
      <c r="C93" s="50">
        <v>31.69</v>
      </c>
      <c r="D93" s="50">
        <v>32.159999999999997</v>
      </c>
      <c r="E93" s="39"/>
      <c r="F93" s="57"/>
      <c r="G93" s="41"/>
      <c r="H93" s="42"/>
      <c r="I93" s="13"/>
    </row>
    <row r="94" spans="1:33" ht="27" customHeight="1" x14ac:dyDescent="0.3">
      <c r="A94" s="38"/>
      <c r="B94" s="32" t="s">
        <v>18</v>
      </c>
      <c r="C94" s="50">
        <v>1730</v>
      </c>
      <c r="D94" s="50">
        <v>1789</v>
      </c>
      <c r="E94" s="39"/>
      <c r="F94" s="57"/>
      <c r="G94" s="54"/>
      <c r="H94" s="55"/>
      <c r="I94" s="5"/>
    </row>
  </sheetData>
  <sheetProtection password="C5A1" sheet="1" objects="1" scenarios="1"/>
  <autoFilter ref="A4:H94"/>
  <mergeCells count="9">
    <mergeCell ref="B1:H1"/>
    <mergeCell ref="H2:H3"/>
    <mergeCell ref="I2:I3"/>
    <mergeCell ref="A2:A3"/>
    <mergeCell ref="B2:B3"/>
    <mergeCell ref="C2:D2"/>
    <mergeCell ref="E2:E3"/>
    <mergeCell ref="F2:F3"/>
    <mergeCell ref="G2:G3"/>
  </mergeCells>
  <pageMargins left="7.874015748031496E-2" right="7.874015748031496E-2" top="7.874015748031496E-2" bottom="7.874015748031496E-2" header="0.31496062992125984" footer="0.31496062992125984"/>
  <pageSetup paperSize="9" scale="65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на 2018г ГВС с НДС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2018-01-12T14:18:12Z</dcterms:created>
  <dcterms:modified xsi:type="dcterms:W3CDTF">2018-01-16T14:16:36Z</dcterms:modified>
</cp:coreProperties>
</file>